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3" i="1" l="1"/>
  <c r="K23" i="1"/>
  <c r="B23" i="1"/>
  <c r="L22" i="1"/>
  <c r="K22" i="1"/>
  <c r="M22" i="1" s="1"/>
  <c r="B22" i="1"/>
  <c r="L21" i="1"/>
  <c r="K21" i="1"/>
  <c r="M21" i="1" s="1"/>
  <c r="B21" i="1"/>
  <c r="L20" i="1"/>
  <c r="L24" i="1" s="1"/>
  <c r="K20" i="1"/>
  <c r="B20" i="1"/>
  <c r="J19" i="1"/>
  <c r="I19" i="1"/>
  <c r="B19" i="1"/>
  <c r="J18" i="1"/>
  <c r="I18" i="1"/>
  <c r="M18" i="1" s="1"/>
  <c r="B18" i="1"/>
  <c r="J17" i="1"/>
  <c r="I17" i="1"/>
  <c r="M17" i="1" s="1"/>
  <c r="B17" i="1"/>
  <c r="J16" i="1"/>
  <c r="J24" i="1" s="1"/>
  <c r="I16" i="1"/>
  <c r="B16" i="1"/>
  <c r="H15" i="1"/>
  <c r="G15" i="1"/>
  <c r="M15" i="1" s="1"/>
  <c r="B15" i="1"/>
  <c r="H14" i="1"/>
  <c r="G14" i="1"/>
  <c r="M14" i="1" s="1"/>
  <c r="B14" i="1"/>
  <c r="H13" i="1"/>
  <c r="G13" i="1"/>
  <c r="M13" i="1" s="1"/>
  <c r="B13" i="1"/>
  <c r="H12" i="1"/>
  <c r="H24" i="1" s="1"/>
  <c r="G12" i="1"/>
  <c r="B12" i="1"/>
  <c r="F11" i="1"/>
  <c r="E11" i="1"/>
  <c r="M11" i="1" s="1"/>
  <c r="B11" i="1"/>
  <c r="F10" i="1"/>
  <c r="E10" i="1"/>
  <c r="M10" i="1" s="1"/>
  <c r="B10" i="1"/>
  <c r="F9" i="1"/>
  <c r="E9" i="1"/>
  <c r="M9" i="1" s="1"/>
  <c r="B9" i="1"/>
  <c r="F8" i="1"/>
  <c r="F24" i="1" s="1"/>
  <c r="E8" i="1"/>
  <c r="E24" i="1" s="1"/>
  <c r="B8" i="1"/>
  <c r="M12" i="1" l="1"/>
  <c r="I24" i="1"/>
  <c r="M20" i="1"/>
  <c r="M19" i="1"/>
  <c r="M23" i="1"/>
  <c r="G24" i="1"/>
  <c r="K24" i="1"/>
  <c r="M8" i="1"/>
  <c r="M24" i="1" s="1"/>
  <c r="M16" i="1"/>
</calcChain>
</file>

<file path=xl/sharedStrings.xml><?xml version="1.0" encoding="utf-8"?>
<sst xmlns="http://schemas.openxmlformats.org/spreadsheetml/2006/main" count="58" uniqueCount="36">
  <si>
    <t>NO</t>
  </si>
  <si>
    <t>ALAMAT</t>
  </si>
  <si>
    <t>PATTALLASSANG</t>
  </si>
  <si>
    <t>ORO</t>
  </si>
  <si>
    <t>BAJIMINASA</t>
  </si>
  <si>
    <t>MATILU</t>
  </si>
  <si>
    <t>TOTAL</t>
  </si>
  <si>
    <t>KETERANGAN</t>
  </si>
  <si>
    <t>RT</t>
  </si>
  <si>
    <t>RW</t>
  </si>
  <si>
    <t>MILIK SENDIRI</t>
  </si>
  <si>
    <t>MENUMPANG</t>
  </si>
  <si>
    <t>001</t>
  </si>
  <si>
    <t>DUSUN PATTALLASSANG</t>
  </si>
  <si>
    <t>002</t>
  </si>
  <si>
    <t>003</t>
  </si>
  <si>
    <t>004</t>
  </si>
  <si>
    <t>005</t>
  </si>
  <si>
    <t>DUSUN ORO</t>
  </si>
  <si>
    <t>006</t>
  </si>
  <si>
    <t>007</t>
  </si>
  <si>
    <t>008</t>
  </si>
  <si>
    <t>009</t>
  </si>
  <si>
    <t>DUSUN BAJIMINASA</t>
  </si>
  <si>
    <t>010</t>
  </si>
  <si>
    <t>011</t>
  </si>
  <si>
    <t>012</t>
  </si>
  <si>
    <t>013</t>
  </si>
  <si>
    <t>DUSUN MATILU</t>
  </si>
  <si>
    <t>014</t>
  </si>
  <si>
    <t>015</t>
  </si>
  <si>
    <t>016</t>
  </si>
  <si>
    <t>JUMLAH</t>
  </si>
  <si>
    <t>REKAP KEPALA KELUARGA BERDASARKAN STATUS KEPEMILIKAN RUMAH</t>
  </si>
  <si>
    <t>DESA ORO GADING KECAMATAN KINDANG KABUPATEN BULUKUMBA</t>
  </si>
  <si>
    <t>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</si>
</sst>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Fill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3" borderId="1" xfId="2" quotePrefix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DESA/JOBDES%20OPERATOR/DDK%20TERPAD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KEPALA KELUARGA"/>
      <sheetName val="REKAP KK"/>
      <sheetName val="STATUS RUMAH"/>
      <sheetName val="AKSES LISTRIK"/>
      <sheetName val="SANITASI"/>
      <sheetName val="STATUS BANSOS"/>
      <sheetName val="KENDARAAN"/>
      <sheetName val="ASET EKONOMI"/>
      <sheetName val="PENGHASILAN"/>
      <sheetName val="STATUS KELUARGA"/>
      <sheetName val="PENDUDUK"/>
      <sheetName val="REKAP PENDUDUK"/>
      <sheetName val="PENDIDIKAN"/>
      <sheetName val="PEKERJAAN"/>
      <sheetName val="USIA"/>
      <sheetName val="STATUS PERKAWINAN"/>
      <sheetName val="KEPEMILIKAN BPJS"/>
    </sheetNames>
    <sheetDataSet>
      <sheetData sheetId="0"/>
      <sheetData sheetId="1">
        <row r="9">
          <cell r="E9" t="str">
            <v>RT</v>
          </cell>
          <cell r="F9" t="str">
            <v>RW</v>
          </cell>
          <cell r="G9" t="str">
            <v>ALAMAT DUSUN</v>
          </cell>
          <cell r="H9" t="str">
            <v>KEPEMILIKAN RUMAH</v>
          </cell>
        </row>
        <row r="12">
          <cell r="E12">
            <v>1</v>
          </cell>
          <cell r="F12">
            <v>1</v>
          </cell>
          <cell r="G12" t="str">
            <v>PATTALLASSANG</v>
          </cell>
          <cell r="H12">
            <v>0</v>
          </cell>
        </row>
        <row r="13">
          <cell r="E13">
            <v>1</v>
          </cell>
          <cell r="F13">
            <v>1</v>
          </cell>
          <cell r="G13" t="str">
            <v>PATTALLASSANG</v>
          </cell>
          <cell r="H13">
            <v>1</v>
          </cell>
        </row>
        <row r="14">
          <cell r="E14">
            <v>1</v>
          </cell>
          <cell r="F14">
            <v>1</v>
          </cell>
          <cell r="G14" t="str">
            <v>PATTALLASSANG</v>
          </cell>
          <cell r="H14">
            <v>1</v>
          </cell>
        </row>
        <row r="15">
          <cell r="E15">
            <v>1</v>
          </cell>
          <cell r="F15">
            <v>1</v>
          </cell>
          <cell r="G15" t="str">
            <v>PATTALLASSANG</v>
          </cell>
          <cell r="H15">
            <v>0</v>
          </cell>
        </row>
        <row r="16">
          <cell r="E16">
            <v>1</v>
          </cell>
          <cell r="F16">
            <v>1</v>
          </cell>
          <cell r="G16" t="str">
            <v>PATTALLASSANG</v>
          </cell>
          <cell r="H16">
            <v>1</v>
          </cell>
        </row>
        <row r="17">
          <cell r="E17">
            <v>1</v>
          </cell>
          <cell r="F17">
            <v>1</v>
          </cell>
          <cell r="G17" t="str">
            <v>PATTALLASSANG</v>
          </cell>
          <cell r="H17">
            <v>0</v>
          </cell>
        </row>
        <row r="18">
          <cell r="E18">
            <v>1</v>
          </cell>
          <cell r="F18">
            <v>1</v>
          </cell>
          <cell r="G18" t="str">
            <v>PATTALLASSANG</v>
          </cell>
          <cell r="H18">
            <v>1</v>
          </cell>
        </row>
        <row r="19">
          <cell r="E19">
            <v>1</v>
          </cell>
          <cell r="F19">
            <v>1</v>
          </cell>
          <cell r="G19" t="str">
            <v>PATTALLASSANG</v>
          </cell>
          <cell r="H19">
            <v>1</v>
          </cell>
        </row>
        <row r="20">
          <cell r="E20">
            <v>1</v>
          </cell>
          <cell r="F20">
            <v>1</v>
          </cell>
          <cell r="G20" t="str">
            <v>PATTALLASSANG</v>
          </cell>
          <cell r="H20">
            <v>1</v>
          </cell>
        </row>
        <row r="21">
          <cell r="E21">
            <v>1</v>
          </cell>
          <cell r="F21">
            <v>1</v>
          </cell>
          <cell r="G21" t="str">
            <v>PATTALLASSANG</v>
          </cell>
          <cell r="H21">
            <v>1</v>
          </cell>
        </row>
        <row r="22">
          <cell r="E22">
            <v>1</v>
          </cell>
          <cell r="F22">
            <v>1</v>
          </cell>
          <cell r="G22" t="str">
            <v>PATTALLASSANG</v>
          </cell>
          <cell r="H22">
            <v>1</v>
          </cell>
        </row>
        <row r="23">
          <cell r="E23">
            <v>1</v>
          </cell>
          <cell r="F23">
            <v>1</v>
          </cell>
          <cell r="G23" t="str">
            <v>PATTALLASSANG</v>
          </cell>
          <cell r="H23">
            <v>1</v>
          </cell>
        </row>
        <row r="24">
          <cell r="E24">
            <v>1</v>
          </cell>
          <cell r="F24">
            <v>1</v>
          </cell>
          <cell r="G24" t="str">
            <v>PATTALLASSANG</v>
          </cell>
          <cell r="H24">
            <v>1</v>
          </cell>
        </row>
        <row r="25">
          <cell r="E25">
            <v>1</v>
          </cell>
          <cell r="F25">
            <v>1</v>
          </cell>
          <cell r="G25" t="str">
            <v>PATTALLASSANG</v>
          </cell>
          <cell r="H25">
            <v>1</v>
          </cell>
        </row>
        <row r="26">
          <cell r="E26">
            <v>1</v>
          </cell>
          <cell r="F26">
            <v>1</v>
          </cell>
          <cell r="G26" t="str">
            <v>PATTALLASSANG</v>
          </cell>
          <cell r="H26">
            <v>1</v>
          </cell>
        </row>
        <row r="27">
          <cell r="E27">
            <v>1</v>
          </cell>
          <cell r="F27">
            <v>1</v>
          </cell>
          <cell r="G27" t="str">
            <v>PATTALLASSANG</v>
          </cell>
          <cell r="H27">
            <v>1</v>
          </cell>
        </row>
        <row r="28">
          <cell r="E28">
            <v>1</v>
          </cell>
          <cell r="F28">
            <v>1</v>
          </cell>
          <cell r="G28" t="str">
            <v>PATTALLASSANG</v>
          </cell>
          <cell r="H28">
            <v>1</v>
          </cell>
        </row>
        <row r="29">
          <cell r="E29">
            <v>1</v>
          </cell>
          <cell r="F29">
            <v>1</v>
          </cell>
          <cell r="G29" t="str">
            <v>PATTALLASSANG</v>
          </cell>
          <cell r="H29">
            <v>1</v>
          </cell>
        </row>
        <row r="30">
          <cell r="E30">
            <v>1</v>
          </cell>
          <cell r="F30">
            <v>1</v>
          </cell>
          <cell r="G30" t="str">
            <v>PATTALLASSANG</v>
          </cell>
          <cell r="H30">
            <v>1</v>
          </cell>
        </row>
        <row r="31">
          <cell r="E31">
            <v>1</v>
          </cell>
          <cell r="F31">
            <v>1</v>
          </cell>
          <cell r="G31" t="str">
            <v>PATTALLASSANG</v>
          </cell>
          <cell r="H31">
            <v>1</v>
          </cell>
        </row>
        <row r="32">
          <cell r="E32">
            <v>1</v>
          </cell>
          <cell r="F32">
            <v>1</v>
          </cell>
          <cell r="G32" t="str">
            <v>PATTALLASSANG</v>
          </cell>
          <cell r="H32">
            <v>1</v>
          </cell>
        </row>
        <row r="33">
          <cell r="E33">
            <v>1</v>
          </cell>
          <cell r="F33">
            <v>1</v>
          </cell>
          <cell r="G33" t="str">
            <v>PATTALLASSANG</v>
          </cell>
          <cell r="H33">
            <v>0</v>
          </cell>
        </row>
        <row r="34">
          <cell r="E34">
            <v>1</v>
          </cell>
          <cell r="F34">
            <v>1</v>
          </cell>
          <cell r="G34" t="str">
            <v>PATTALLASSANG</v>
          </cell>
          <cell r="H34">
            <v>0</v>
          </cell>
        </row>
        <row r="35">
          <cell r="E35">
            <v>1</v>
          </cell>
          <cell r="F35">
            <v>1</v>
          </cell>
          <cell r="G35" t="str">
            <v>PATTALLASSANG</v>
          </cell>
          <cell r="H35">
            <v>0</v>
          </cell>
        </row>
        <row r="36">
          <cell r="E36">
            <v>1</v>
          </cell>
          <cell r="F36">
            <v>1</v>
          </cell>
          <cell r="G36" t="str">
            <v>PATTALLASSANG</v>
          </cell>
          <cell r="H36">
            <v>0</v>
          </cell>
        </row>
        <row r="37">
          <cell r="E37">
            <v>1</v>
          </cell>
          <cell r="F37">
            <v>1</v>
          </cell>
          <cell r="G37" t="str">
            <v>PATTALLASSANG</v>
          </cell>
          <cell r="H37">
            <v>1</v>
          </cell>
        </row>
        <row r="38">
          <cell r="E38">
            <v>1</v>
          </cell>
          <cell r="F38">
            <v>1</v>
          </cell>
          <cell r="G38" t="str">
            <v>PATTALLASSANG</v>
          </cell>
          <cell r="H38">
            <v>0</v>
          </cell>
        </row>
        <row r="39">
          <cell r="E39">
            <v>1</v>
          </cell>
          <cell r="F39">
            <v>1</v>
          </cell>
          <cell r="G39" t="str">
            <v>PATTALLASSANG</v>
          </cell>
          <cell r="H39">
            <v>1</v>
          </cell>
        </row>
        <row r="40">
          <cell r="E40">
            <v>1</v>
          </cell>
          <cell r="F40">
            <v>1</v>
          </cell>
          <cell r="G40" t="str">
            <v>PATTALLASSANG</v>
          </cell>
          <cell r="H40">
            <v>1</v>
          </cell>
        </row>
        <row r="41">
          <cell r="E41">
            <v>1</v>
          </cell>
          <cell r="F41">
            <v>1</v>
          </cell>
          <cell r="G41" t="str">
            <v>PATTALLASSANG</v>
          </cell>
          <cell r="H41">
            <v>1</v>
          </cell>
        </row>
        <row r="42">
          <cell r="E42">
            <v>1</v>
          </cell>
          <cell r="F42">
            <v>1</v>
          </cell>
          <cell r="G42" t="str">
            <v>PATTALLASSANG</v>
          </cell>
          <cell r="H42">
            <v>0</v>
          </cell>
        </row>
        <row r="43">
          <cell r="E43">
            <v>1</v>
          </cell>
          <cell r="F43">
            <v>1</v>
          </cell>
          <cell r="G43" t="str">
            <v>PATTALLASSANG</v>
          </cell>
          <cell r="H43">
            <v>1</v>
          </cell>
        </row>
        <row r="44">
          <cell r="E44">
            <v>1</v>
          </cell>
          <cell r="F44">
            <v>1</v>
          </cell>
          <cell r="G44" t="str">
            <v>PATTALLASSANG</v>
          </cell>
          <cell r="H44">
            <v>1</v>
          </cell>
        </row>
        <row r="45">
          <cell r="E45">
            <v>1</v>
          </cell>
          <cell r="F45">
            <v>1</v>
          </cell>
          <cell r="G45" t="str">
            <v>PATTALLASSANG</v>
          </cell>
          <cell r="H45">
            <v>1</v>
          </cell>
        </row>
        <row r="46">
          <cell r="E46">
            <v>1</v>
          </cell>
          <cell r="F46">
            <v>1</v>
          </cell>
          <cell r="G46" t="str">
            <v>PATTALLASSANG</v>
          </cell>
          <cell r="H46">
            <v>1</v>
          </cell>
        </row>
        <row r="47">
          <cell r="E47">
            <v>1</v>
          </cell>
          <cell r="F47">
            <v>1</v>
          </cell>
          <cell r="G47" t="str">
            <v>PATTALLASSANG</v>
          </cell>
          <cell r="H47">
            <v>1</v>
          </cell>
        </row>
        <row r="48">
          <cell r="E48">
            <v>1</v>
          </cell>
          <cell r="F48">
            <v>1</v>
          </cell>
          <cell r="G48" t="str">
            <v>PATTALLASSANG</v>
          </cell>
          <cell r="H48">
            <v>0</v>
          </cell>
        </row>
        <row r="49">
          <cell r="E49">
            <v>1</v>
          </cell>
          <cell r="F49">
            <v>1</v>
          </cell>
          <cell r="G49" t="str">
            <v>PATTALLASSANG</v>
          </cell>
          <cell r="H49">
            <v>1</v>
          </cell>
        </row>
        <row r="50">
          <cell r="E50">
            <v>1</v>
          </cell>
          <cell r="F50">
            <v>1</v>
          </cell>
          <cell r="G50" t="str">
            <v>PATTALLASSANG</v>
          </cell>
          <cell r="H50">
            <v>1</v>
          </cell>
        </row>
        <row r="51">
          <cell r="E51" t="str">
            <v>3</v>
          </cell>
          <cell r="F51" t="str">
            <v>2</v>
          </cell>
          <cell r="G51" t="str">
            <v>PATTALLASSANG</v>
          </cell>
          <cell r="H51">
            <v>1</v>
          </cell>
        </row>
        <row r="52">
          <cell r="E52">
            <v>2</v>
          </cell>
          <cell r="F52">
            <v>1</v>
          </cell>
          <cell r="G52" t="str">
            <v>PATTALLASSANG</v>
          </cell>
          <cell r="H52">
            <v>1</v>
          </cell>
        </row>
        <row r="53">
          <cell r="E53">
            <v>2</v>
          </cell>
          <cell r="F53">
            <v>1</v>
          </cell>
          <cell r="G53" t="str">
            <v>PATTALLASSANG</v>
          </cell>
          <cell r="H53">
            <v>1</v>
          </cell>
        </row>
        <row r="54">
          <cell r="E54">
            <v>2</v>
          </cell>
          <cell r="F54">
            <v>1</v>
          </cell>
          <cell r="G54" t="str">
            <v>PATTALLASSANG</v>
          </cell>
          <cell r="H54">
            <v>1</v>
          </cell>
        </row>
        <row r="55">
          <cell r="E55">
            <v>2</v>
          </cell>
          <cell r="F55">
            <v>1</v>
          </cell>
          <cell r="G55" t="str">
            <v>PATTALLASSANG</v>
          </cell>
          <cell r="H55">
            <v>1</v>
          </cell>
        </row>
        <row r="56">
          <cell r="E56">
            <v>2</v>
          </cell>
          <cell r="F56">
            <v>1</v>
          </cell>
          <cell r="G56" t="str">
            <v>PATTALLASSANG</v>
          </cell>
          <cell r="H56">
            <v>1</v>
          </cell>
        </row>
        <row r="57">
          <cell r="E57">
            <v>2</v>
          </cell>
          <cell r="F57">
            <v>1</v>
          </cell>
          <cell r="G57" t="str">
            <v>PATTALLASSANG</v>
          </cell>
          <cell r="H57">
            <v>1</v>
          </cell>
        </row>
        <row r="58">
          <cell r="E58">
            <v>2</v>
          </cell>
          <cell r="F58">
            <v>1</v>
          </cell>
          <cell r="G58" t="str">
            <v>PATTALLASSANG</v>
          </cell>
          <cell r="H58">
            <v>1</v>
          </cell>
        </row>
        <row r="59">
          <cell r="E59">
            <v>2</v>
          </cell>
          <cell r="F59">
            <v>1</v>
          </cell>
          <cell r="G59" t="str">
            <v>PATTALLASSANG</v>
          </cell>
          <cell r="H59">
            <v>1</v>
          </cell>
        </row>
        <row r="60">
          <cell r="E60">
            <v>2</v>
          </cell>
          <cell r="F60">
            <v>1</v>
          </cell>
          <cell r="G60" t="str">
            <v>PATTALLASSANG</v>
          </cell>
          <cell r="H60">
            <v>1</v>
          </cell>
        </row>
        <row r="61">
          <cell r="E61">
            <v>2</v>
          </cell>
          <cell r="F61">
            <v>1</v>
          </cell>
          <cell r="G61" t="str">
            <v>PATTALLASSANG</v>
          </cell>
          <cell r="H61">
            <v>1</v>
          </cell>
        </row>
        <row r="62">
          <cell r="E62">
            <v>2</v>
          </cell>
          <cell r="F62">
            <v>1</v>
          </cell>
          <cell r="G62" t="str">
            <v>PATTALLASSANG</v>
          </cell>
          <cell r="H62">
            <v>1</v>
          </cell>
        </row>
        <row r="63">
          <cell r="E63">
            <v>2</v>
          </cell>
          <cell r="F63">
            <v>1</v>
          </cell>
          <cell r="G63" t="str">
            <v>PATTALLASSANG</v>
          </cell>
          <cell r="H63">
            <v>1</v>
          </cell>
        </row>
        <row r="64">
          <cell r="E64">
            <v>2</v>
          </cell>
          <cell r="F64">
            <v>1</v>
          </cell>
          <cell r="G64" t="str">
            <v>PATTALLASSANG</v>
          </cell>
          <cell r="H64">
            <v>1</v>
          </cell>
        </row>
        <row r="65">
          <cell r="E65">
            <v>2</v>
          </cell>
          <cell r="F65">
            <v>1</v>
          </cell>
          <cell r="G65" t="str">
            <v>PATTALLASSANG</v>
          </cell>
          <cell r="H65">
            <v>1</v>
          </cell>
        </row>
        <row r="66">
          <cell r="E66">
            <v>2</v>
          </cell>
          <cell r="F66">
            <v>1</v>
          </cell>
          <cell r="G66" t="str">
            <v>PATTALLASSANG</v>
          </cell>
          <cell r="H66">
            <v>1</v>
          </cell>
        </row>
        <row r="67">
          <cell r="E67">
            <v>2</v>
          </cell>
          <cell r="F67">
            <v>1</v>
          </cell>
          <cell r="G67" t="str">
            <v>PATTALLASSANG</v>
          </cell>
          <cell r="H67">
            <v>1</v>
          </cell>
        </row>
        <row r="68">
          <cell r="E68">
            <v>2</v>
          </cell>
          <cell r="F68">
            <v>1</v>
          </cell>
          <cell r="G68" t="str">
            <v>PATTALLASSANG</v>
          </cell>
          <cell r="H68">
            <v>1</v>
          </cell>
        </row>
        <row r="69">
          <cell r="E69">
            <v>2</v>
          </cell>
          <cell r="F69">
            <v>1</v>
          </cell>
          <cell r="G69" t="str">
            <v>PATTALLASSANG</v>
          </cell>
          <cell r="H69">
            <v>1</v>
          </cell>
        </row>
        <row r="70">
          <cell r="E70">
            <v>2</v>
          </cell>
          <cell r="F70">
            <v>1</v>
          </cell>
          <cell r="G70" t="str">
            <v>PATTALLASSANG</v>
          </cell>
          <cell r="H70">
            <v>1</v>
          </cell>
        </row>
        <row r="71">
          <cell r="E71">
            <v>2</v>
          </cell>
          <cell r="F71">
            <v>1</v>
          </cell>
          <cell r="G71" t="str">
            <v>PATTALLASSANG</v>
          </cell>
          <cell r="H71">
            <v>0</v>
          </cell>
        </row>
        <row r="72">
          <cell r="E72">
            <v>2</v>
          </cell>
          <cell r="F72">
            <v>1</v>
          </cell>
          <cell r="G72" t="str">
            <v>PATTALLASSANG</v>
          </cell>
          <cell r="H72">
            <v>1</v>
          </cell>
        </row>
        <row r="73">
          <cell r="E73">
            <v>2</v>
          </cell>
          <cell r="F73">
            <v>1</v>
          </cell>
          <cell r="G73" t="str">
            <v>PATTALLASSANG</v>
          </cell>
          <cell r="H73">
            <v>1</v>
          </cell>
        </row>
        <row r="74">
          <cell r="E74">
            <v>2</v>
          </cell>
          <cell r="F74">
            <v>1</v>
          </cell>
          <cell r="G74" t="str">
            <v>PATTALLASSANG</v>
          </cell>
          <cell r="H74">
            <v>0</v>
          </cell>
        </row>
        <row r="75">
          <cell r="E75" t="str">
            <v>3</v>
          </cell>
          <cell r="F75" t="str">
            <v>2</v>
          </cell>
          <cell r="G75" t="str">
            <v>PATTALLASSANG</v>
          </cell>
          <cell r="H75">
            <v>1</v>
          </cell>
        </row>
        <row r="76">
          <cell r="E76">
            <v>2</v>
          </cell>
          <cell r="F76">
            <v>1</v>
          </cell>
          <cell r="G76" t="str">
            <v>PATTALLASSANG</v>
          </cell>
          <cell r="H76">
            <v>1</v>
          </cell>
        </row>
        <row r="77">
          <cell r="E77">
            <v>2</v>
          </cell>
          <cell r="F77">
            <v>1</v>
          </cell>
          <cell r="G77" t="str">
            <v>PATTALLASSANG</v>
          </cell>
          <cell r="H77">
            <v>0</v>
          </cell>
        </row>
        <row r="78">
          <cell r="E78">
            <v>2</v>
          </cell>
          <cell r="F78">
            <v>1</v>
          </cell>
          <cell r="G78" t="str">
            <v>PATTALLASSANG</v>
          </cell>
          <cell r="H78">
            <v>0</v>
          </cell>
        </row>
        <row r="79">
          <cell r="E79">
            <v>2</v>
          </cell>
          <cell r="F79">
            <v>1</v>
          </cell>
          <cell r="G79" t="str">
            <v>PATTALLASSANG</v>
          </cell>
          <cell r="H79">
            <v>1</v>
          </cell>
        </row>
        <row r="80">
          <cell r="E80">
            <v>2</v>
          </cell>
          <cell r="F80">
            <v>1</v>
          </cell>
          <cell r="G80" t="str">
            <v>PATTALLASSANG</v>
          </cell>
          <cell r="H80">
            <v>1</v>
          </cell>
        </row>
        <row r="81">
          <cell r="E81">
            <v>2</v>
          </cell>
          <cell r="F81">
            <v>1</v>
          </cell>
          <cell r="G81" t="str">
            <v>PATTALLASSANG</v>
          </cell>
          <cell r="H81">
            <v>0</v>
          </cell>
        </row>
        <row r="82">
          <cell r="E82">
            <v>3</v>
          </cell>
          <cell r="F82">
            <v>2</v>
          </cell>
          <cell r="G82" t="str">
            <v>PATTALLASSANG</v>
          </cell>
          <cell r="H82">
            <v>1</v>
          </cell>
        </row>
        <row r="83">
          <cell r="E83">
            <v>3</v>
          </cell>
          <cell r="F83">
            <v>2</v>
          </cell>
          <cell r="G83" t="str">
            <v>PATTALLASSANG</v>
          </cell>
          <cell r="H83">
            <v>0</v>
          </cell>
        </row>
        <row r="84">
          <cell r="E84">
            <v>3</v>
          </cell>
          <cell r="F84">
            <v>2</v>
          </cell>
          <cell r="G84" t="str">
            <v>PATTALLASSANG</v>
          </cell>
          <cell r="H84">
            <v>1</v>
          </cell>
        </row>
        <row r="85">
          <cell r="E85">
            <v>3</v>
          </cell>
          <cell r="F85">
            <v>2</v>
          </cell>
          <cell r="G85" t="str">
            <v>PATTALLASSANG</v>
          </cell>
          <cell r="H85">
            <v>1</v>
          </cell>
        </row>
        <row r="86">
          <cell r="E86">
            <v>3</v>
          </cell>
          <cell r="F86">
            <v>2</v>
          </cell>
          <cell r="G86" t="str">
            <v>PATTALLASSANG</v>
          </cell>
          <cell r="H86">
            <v>1</v>
          </cell>
        </row>
        <row r="87">
          <cell r="E87">
            <v>3</v>
          </cell>
          <cell r="F87">
            <v>2</v>
          </cell>
          <cell r="G87" t="str">
            <v>PATTALLASSANG</v>
          </cell>
          <cell r="H87">
            <v>1</v>
          </cell>
        </row>
        <row r="88">
          <cell r="E88">
            <v>3</v>
          </cell>
          <cell r="F88">
            <v>2</v>
          </cell>
          <cell r="G88" t="str">
            <v>PATTALLASSANG</v>
          </cell>
          <cell r="H88">
            <v>1</v>
          </cell>
        </row>
        <row r="89">
          <cell r="E89">
            <v>3</v>
          </cell>
          <cell r="F89">
            <v>2</v>
          </cell>
          <cell r="G89" t="str">
            <v>PATTALLASSANG</v>
          </cell>
          <cell r="H89">
            <v>1</v>
          </cell>
        </row>
        <row r="90">
          <cell r="E90">
            <v>3</v>
          </cell>
          <cell r="F90">
            <v>2</v>
          </cell>
          <cell r="G90" t="str">
            <v>PATTALLASSANG</v>
          </cell>
          <cell r="H90">
            <v>1</v>
          </cell>
        </row>
        <row r="91">
          <cell r="E91">
            <v>3</v>
          </cell>
          <cell r="F91">
            <v>2</v>
          </cell>
          <cell r="G91" t="str">
            <v>PATTALLASSANG</v>
          </cell>
          <cell r="H91">
            <v>1</v>
          </cell>
        </row>
        <row r="92">
          <cell r="E92">
            <v>3</v>
          </cell>
          <cell r="F92">
            <v>2</v>
          </cell>
          <cell r="G92" t="str">
            <v>PATTALLASSANG</v>
          </cell>
          <cell r="H92">
            <v>1</v>
          </cell>
        </row>
        <row r="93">
          <cell r="E93">
            <v>3</v>
          </cell>
          <cell r="F93">
            <v>2</v>
          </cell>
          <cell r="G93" t="str">
            <v>PATTALLASSANG</v>
          </cell>
          <cell r="H93">
            <v>1</v>
          </cell>
        </row>
        <row r="94">
          <cell r="E94">
            <v>3</v>
          </cell>
          <cell r="F94">
            <v>2</v>
          </cell>
          <cell r="G94" t="str">
            <v>PATTALLASSANG</v>
          </cell>
          <cell r="H94">
            <v>1</v>
          </cell>
        </row>
        <row r="95">
          <cell r="E95">
            <v>3</v>
          </cell>
          <cell r="F95">
            <v>2</v>
          </cell>
          <cell r="G95" t="str">
            <v>PATTALLASSANG</v>
          </cell>
          <cell r="H95">
            <v>1</v>
          </cell>
        </row>
        <row r="96">
          <cell r="E96">
            <v>3</v>
          </cell>
          <cell r="F96">
            <v>2</v>
          </cell>
          <cell r="G96" t="str">
            <v>PATTALLASSANG</v>
          </cell>
          <cell r="H96">
            <v>1</v>
          </cell>
        </row>
        <row r="97">
          <cell r="E97">
            <v>3</v>
          </cell>
          <cell r="F97">
            <v>2</v>
          </cell>
          <cell r="G97" t="str">
            <v>PATTALLASSANG</v>
          </cell>
          <cell r="H97">
            <v>1</v>
          </cell>
        </row>
        <row r="98">
          <cell r="E98">
            <v>3</v>
          </cell>
          <cell r="F98">
            <v>2</v>
          </cell>
          <cell r="G98" t="str">
            <v>PATTALLASSANG</v>
          </cell>
          <cell r="H98">
            <v>0</v>
          </cell>
        </row>
        <row r="99">
          <cell r="E99">
            <v>3</v>
          </cell>
          <cell r="F99">
            <v>2</v>
          </cell>
          <cell r="G99" t="str">
            <v>PATTALLASSANG</v>
          </cell>
          <cell r="H99">
            <v>1</v>
          </cell>
        </row>
        <row r="100">
          <cell r="E100">
            <v>3</v>
          </cell>
          <cell r="F100">
            <v>2</v>
          </cell>
          <cell r="G100" t="str">
            <v>PATTALLASSANG</v>
          </cell>
          <cell r="H100">
            <v>1</v>
          </cell>
        </row>
        <row r="101">
          <cell r="E101">
            <v>3</v>
          </cell>
          <cell r="F101">
            <v>2</v>
          </cell>
          <cell r="G101" t="str">
            <v>PATTALLASSANG</v>
          </cell>
          <cell r="H101">
            <v>0</v>
          </cell>
        </row>
        <row r="102">
          <cell r="E102">
            <v>3</v>
          </cell>
          <cell r="F102">
            <v>2</v>
          </cell>
          <cell r="G102" t="str">
            <v>PATTALLASSANG</v>
          </cell>
          <cell r="H102">
            <v>1</v>
          </cell>
        </row>
        <row r="103">
          <cell r="E103">
            <v>3</v>
          </cell>
          <cell r="F103">
            <v>2</v>
          </cell>
          <cell r="G103" t="str">
            <v>PATTALLASSANG</v>
          </cell>
          <cell r="H103">
            <v>1</v>
          </cell>
        </row>
        <row r="104">
          <cell r="E104">
            <v>3</v>
          </cell>
          <cell r="F104">
            <v>2</v>
          </cell>
          <cell r="G104" t="str">
            <v>PATTALLASSANG</v>
          </cell>
          <cell r="H104">
            <v>1</v>
          </cell>
        </row>
        <row r="105">
          <cell r="E105">
            <v>3</v>
          </cell>
          <cell r="F105">
            <v>2</v>
          </cell>
          <cell r="G105" t="str">
            <v>PATTALLASSANG</v>
          </cell>
          <cell r="H105">
            <v>1</v>
          </cell>
        </row>
        <row r="106">
          <cell r="E106">
            <v>3</v>
          </cell>
          <cell r="F106">
            <v>2</v>
          </cell>
          <cell r="G106" t="str">
            <v>PATTALLASSANG</v>
          </cell>
          <cell r="H106">
            <v>1</v>
          </cell>
        </row>
        <row r="107">
          <cell r="E107">
            <v>3</v>
          </cell>
          <cell r="F107">
            <v>2</v>
          </cell>
          <cell r="G107" t="str">
            <v>PATTALLASSANG</v>
          </cell>
          <cell r="H107">
            <v>0</v>
          </cell>
        </row>
        <row r="108">
          <cell r="E108">
            <v>3</v>
          </cell>
          <cell r="F108">
            <v>2</v>
          </cell>
          <cell r="G108" t="str">
            <v>PATTALLASSANG</v>
          </cell>
          <cell r="H108">
            <v>1</v>
          </cell>
        </row>
        <row r="109">
          <cell r="E109">
            <v>4</v>
          </cell>
          <cell r="F109">
            <v>2</v>
          </cell>
          <cell r="G109" t="str">
            <v>PATTALLASSANG</v>
          </cell>
          <cell r="H109">
            <v>1</v>
          </cell>
        </row>
        <row r="110">
          <cell r="E110">
            <v>4</v>
          </cell>
          <cell r="F110">
            <v>2</v>
          </cell>
          <cell r="G110" t="str">
            <v>PATTALLASSANG</v>
          </cell>
          <cell r="H110">
            <v>0</v>
          </cell>
        </row>
        <row r="111">
          <cell r="E111">
            <v>4</v>
          </cell>
          <cell r="F111">
            <v>2</v>
          </cell>
          <cell r="G111" t="str">
            <v>PATTALLASSANG</v>
          </cell>
          <cell r="H111">
            <v>1</v>
          </cell>
        </row>
        <row r="112">
          <cell r="E112">
            <v>4</v>
          </cell>
          <cell r="F112">
            <v>2</v>
          </cell>
          <cell r="G112" t="str">
            <v>PATTALLASSANG</v>
          </cell>
          <cell r="H112">
            <v>1</v>
          </cell>
        </row>
        <row r="113">
          <cell r="E113">
            <v>4</v>
          </cell>
          <cell r="F113">
            <v>2</v>
          </cell>
          <cell r="G113" t="str">
            <v>PATTALLASSANG</v>
          </cell>
          <cell r="H113">
            <v>1</v>
          </cell>
        </row>
        <row r="114">
          <cell r="E114">
            <v>4</v>
          </cell>
          <cell r="F114">
            <v>2</v>
          </cell>
          <cell r="G114" t="str">
            <v>PATTALLASSANG</v>
          </cell>
          <cell r="H114">
            <v>1</v>
          </cell>
        </row>
        <row r="115">
          <cell r="E115">
            <v>4</v>
          </cell>
          <cell r="F115">
            <v>2</v>
          </cell>
          <cell r="G115" t="str">
            <v>PATTALLASSANG</v>
          </cell>
          <cell r="H115">
            <v>1</v>
          </cell>
        </row>
        <row r="116">
          <cell r="E116">
            <v>4</v>
          </cell>
          <cell r="F116">
            <v>2</v>
          </cell>
          <cell r="G116" t="str">
            <v>PATTALLASSANG</v>
          </cell>
          <cell r="H116">
            <v>1</v>
          </cell>
        </row>
        <row r="117">
          <cell r="E117">
            <v>4</v>
          </cell>
          <cell r="F117">
            <v>2</v>
          </cell>
          <cell r="G117" t="str">
            <v>PATTALLASSANG</v>
          </cell>
          <cell r="H117">
            <v>1</v>
          </cell>
        </row>
        <row r="118">
          <cell r="E118">
            <v>4</v>
          </cell>
          <cell r="F118">
            <v>2</v>
          </cell>
          <cell r="G118" t="str">
            <v>PATTALLASSANG</v>
          </cell>
          <cell r="H118">
            <v>1</v>
          </cell>
        </row>
        <row r="119">
          <cell r="E119">
            <v>4</v>
          </cell>
          <cell r="F119">
            <v>2</v>
          </cell>
          <cell r="G119" t="str">
            <v>PATTALLASSANG</v>
          </cell>
          <cell r="H119">
            <v>0</v>
          </cell>
        </row>
        <row r="120">
          <cell r="E120">
            <v>4</v>
          </cell>
          <cell r="F120">
            <v>2</v>
          </cell>
          <cell r="G120" t="str">
            <v>PATTALLASSANG</v>
          </cell>
          <cell r="H120">
            <v>0</v>
          </cell>
        </row>
        <row r="121">
          <cell r="E121">
            <v>4</v>
          </cell>
          <cell r="F121">
            <v>2</v>
          </cell>
          <cell r="G121" t="str">
            <v>PATTALLASSANG</v>
          </cell>
          <cell r="H121">
            <v>1</v>
          </cell>
        </row>
        <row r="122">
          <cell r="E122">
            <v>4</v>
          </cell>
          <cell r="F122">
            <v>2</v>
          </cell>
          <cell r="G122" t="str">
            <v>PATTALLASSANG</v>
          </cell>
          <cell r="H122">
            <v>1</v>
          </cell>
        </row>
        <row r="123">
          <cell r="E123">
            <v>4</v>
          </cell>
          <cell r="F123">
            <v>2</v>
          </cell>
          <cell r="G123" t="str">
            <v>PATTALLASSANG</v>
          </cell>
          <cell r="H123">
            <v>1</v>
          </cell>
        </row>
        <row r="124">
          <cell r="E124">
            <v>4</v>
          </cell>
          <cell r="F124">
            <v>2</v>
          </cell>
          <cell r="G124" t="str">
            <v>PATTALLASSANG</v>
          </cell>
          <cell r="H124">
            <v>1</v>
          </cell>
        </row>
        <row r="125">
          <cell r="E125">
            <v>4</v>
          </cell>
          <cell r="F125">
            <v>2</v>
          </cell>
          <cell r="G125" t="str">
            <v>PATTALLASSANG</v>
          </cell>
          <cell r="H125">
            <v>1</v>
          </cell>
        </row>
        <row r="126">
          <cell r="E126">
            <v>4</v>
          </cell>
          <cell r="F126">
            <v>2</v>
          </cell>
          <cell r="G126" t="str">
            <v>PATTALLASSANG</v>
          </cell>
          <cell r="H126">
            <v>1</v>
          </cell>
        </row>
        <row r="127">
          <cell r="E127">
            <v>4</v>
          </cell>
          <cell r="F127">
            <v>2</v>
          </cell>
          <cell r="G127" t="str">
            <v>PATTALLASSANG</v>
          </cell>
          <cell r="H127">
            <v>0</v>
          </cell>
        </row>
        <row r="128">
          <cell r="E128">
            <v>4</v>
          </cell>
          <cell r="F128">
            <v>2</v>
          </cell>
          <cell r="G128" t="str">
            <v>PATTALLASSANG</v>
          </cell>
          <cell r="H128">
            <v>1</v>
          </cell>
        </row>
        <row r="129">
          <cell r="E129">
            <v>4</v>
          </cell>
          <cell r="F129">
            <v>2</v>
          </cell>
          <cell r="G129" t="str">
            <v>PATTALLASSANG</v>
          </cell>
          <cell r="H129">
            <v>1</v>
          </cell>
        </row>
        <row r="130">
          <cell r="E130">
            <v>4</v>
          </cell>
          <cell r="F130">
            <v>2</v>
          </cell>
          <cell r="G130" t="str">
            <v>PATTALLASSANG</v>
          </cell>
          <cell r="H130">
            <v>1</v>
          </cell>
        </row>
        <row r="131">
          <cell r="E131">
            <v>4</v>
          </cell>
          <cell r="F131">
            <v>2</v>
          </cell>
          <cell r="G131" t="str">
            <v>PATTALLASSANG</v>
          </cell>
          <cell r="H131">
            <v>1</v>
          </cell>
        </row>
        <row r="132">
          <cell r="E132">
            <v>4</v>
          </cell>
          <cell r="F132">
            <v>2</v>
          </cell>
          <cell r="G132" t="str">
            <v>PATTALLASSANG</v>
          </cell>
          <cell r="H132">
            <v>1</v>
          </cell>
        </row>
        <row r="133">
          <cell r="E133">
            <v>4</v>
          </cell>
          <cell r="F133">
            <v>2</v>
          </cell>
          <cell r="G133" t="str">
            <v>PATTALLASSANG</v>
          </cell>
          <cell r="H133">
            <v>1</v>
          </cell>
        </row>
        <row r="134">
          <cell r="E134">
            <v>4</v>
          </cell>
          <cell r="F134">
            <v>2</v>
          </cell>
          <cell r="G134" t="str">
            <v>PATTALLASSANG</v>
          </cell>
          <cell r="H134">
            <v>0</v>
          </cell>
        </row>
        <row r="135">
          <cell r="E135">
            <v>4</v>
          </cell>
          <cell r="F135">
            <v>2</v>
          </cell>
          <cell r="G135" t="str">
            <v>PATTALLASSANG</v>
          </cell>
          <cell r="H135">
            <v>1</v>
          </cell>
        </row>
        <row r="136">
          <cell r="E136">
            <v>4</v>
          </cell>
          <cell r="F136">
            <v>2</v>
          </cell>
          <cell r="G136" t="str">
            <v>PATTALLASSANG</v>
          </cell>
          <cell r="H136">
            <v>0</v>
          </cell>
        </row>
        <row r="137">
          <cell r="E137">
            <v>4</v>
          </cell>
          <cell r="F137">
            <v>2</v>
          </cell>
          <cell r="G137" t="str">
            <v>PATTALLASSANG</v>
          </cell>
          <cell r="H137">
            <v>0</v>
          </cell>
        </row>
        <row r="138">
          <cell r="E138">
            <v>4</v>
          </cell>
          <cell r="F138">
            <v>2</v>
          </cell>
          <cell r="G138" t="str">
            <v>PATTALLASSANG</v>
          </cell>
          <cell r="H138">
            <v>0</v>
          </cell>
        </row>
        <row r="139">
          <cell r="E139">
            <v>4</v>
          </cell>
          <cell r="F139">
            <v>2</v>
          </cell>
          <cell r="G139" t="str">
            <v>PATTALLASSANG</v>
          </cell>
          <cell r="H139">
            <v>0</v>
          </cell>
        </row>
        <row r="140">
          <cell r="E140">
            <v>4</v>
          </cell>
          <cell r="F140">
            <v>2</v>
          </cell>
          <cell r="G140" t="str">
            <v>PATTALLASSANG</v>
          </cell>
          <cell r="H140">
            <v>1</v>
          </cell>
        </row>
        <row r="141">
          <cell r="E141">
            <v>4</v>
          </cell>
          <cell r="F141">
            <v>2</v>
          </cell>
          <cell r="G141" t="str">
            <v>PATTALLASSANG</v>
          </cell>
          <cell r="H141">
            <v>1</v>
          </cell>
        </row>
        <row r="142">
          <cell r="E142">
            <v>5</v>
          </cell>
          <cell r="F142">
            <v>3</v>
          </cell>
          <cell r="G142" t="str">
            <v>ORO</v>
          </cell>
          <cell r="H142">
            <v>0</v>
          </cell>
        </row>
        <row r="143">
          <cell r="E143">
            <v>5</v>
          </cell>
          <cell r="F143">
            <v>3</v>
          </cell>
          <cell r="G143" t="str">
            <v>ORO</v>
          </cell>
          <cell r="H143">
            <v>1</v>
          </cell>
        </row>
        <row r="144">
          <cell r="E144">
            <v>5</v>
          </cell>
          <cell r="F144">
            <v>3</v>
          </cell>
          <cell r="G144" t="str">
            <v>ORO</v>
          </cell>
          <cell r="H144">
            <v>1</v>
          </cell>
        </row>
        <row r="145">
          <cell r="E145">
            <v>5</v>
          </cell>
          <cell r="F145">
            <v>3</v>
          </cell>
          <cell r="G145" t="str">
            <v>ORO</v>
          </cell>
          <cell r="H145">
            <v>1</v>
          </cell>
        </row>
        <row r="146">
          <cell r="E146">
            <v>5</v>
          </cell>
          <cell r="F146">
            <v>3</v>
          </cell>
          <cell r="G146" t="str">
            <v>ORO</v>
          </cell>
          <cell r="H146">
            <v>1</v>
          </cell>
        </row>
        <row r="147">
          <cell r="E147">
            <v>5</v>
          </cell>
          <cell r="F147">
            <v>3</v>
          </cell>
          <cell r="G147" t="str">
            <v>ORO</v>
          </cell>
          <cell r="H147">
            <v>0</v>
          </cell>
        </row>
        <row r="148">
          <cell r="E148">
            <v>5</v>
          </cell>
          <cell r="F148">
            <v>3</v>
          </cell>
          <cell r="G148" t="str">
            <v>ORO</v>
          </cell>
          <cell r="H148">
            <v>1</v>
          </cell>
        </row>
        <row r="149">
          <cell r="E149">
            <v>5</v>
          </cell>
          <cell r="F149">
            <v>3</v>
          </cell>
          <cell r="G149" t="str">
            <v>ORO</v>
          </cell>
          <cell r="H149">
            <v>0</v>
          </cell>
        </row>
        <row r="150">
          <cell r="E150">
            <v>5</v>
          </cell>
          <cell r="F150">
            <v>3</v>
          </cell>
          <cell r="G150" t="str">
            <v>ORO</v>
          </cell>
          <cell r="H150">
            <v>1</v>
          </cell>
        </row>
        <row r="151">
          <cell r="E151">
            <v>5</v>
          </cell>
          <cell r="F151">
            <v>3</v>
          </cell>
          <cell r="G151" t="str">
            <v>ORO</v>
          </cell>
          <cell r="H151">
            <v>1</v>
          </cell>
        </row>
        <row r="152">
          <cell r="E152">
            <v>5</v>
          </cell>
          <cell r="F152">
            <v>3</v>
          </cell>
          <cell r="G152" t="str">
            <v>ORO</v>
          </cell>
          <cell r="H152">
            <v>1</v>
          </cell>
        </row>
        <row r="153">
          <cell r="E153">
            <v>5</v>
          </cell>
          <cell r="F153">
            <v>3</v>
          </cell>
          <cell r="G153" t="str">
            <v>ORO</v>
          </cell>
          <cell r="H153">
            <v>1</v>
          </cell>
        </row>
        <row r="154">
          <cell r="E154">
            <v>5</v>
          </cell>
          <cell r="F154">
            <v>3</v>
          </cell>
          <cell r="G154" t="str">
            <v>ORO</v>
          </cell>
          <cell r="H154">
            <v>1</v>
          </cell>
        </row>
        <row r="155">
          <cell r="E155">
            <v>5</v>
          </cell>
          <cell r="F155">
            <v>3</v>
          </cell>
          <cell r="G155" t="str">
            <v>ORO</v>
          </cell>
          <cell r="H155">
            <v>1</v>
          </cell>
        </row>
        <row r="156">
          <cell r="E156">
            <v>5</v>
          </cell>
          <cell r="F156">
            <v>3</v>
          </cell>
          <cell r="G156" t="str">
            <v>ORO</v>
          </cell>
          <cell r="H156">
            <v>0</v>
          </cell>
        </row>
        <row r="157">
          <cell r="E157">
            <v>5</v>
          </cell>
          <cell r="F157">
            <v>3</v>
          </cell>
          <cell r="G157" t="str">
            <v>ORO</v>
          </cell>
          <cell r="H157">
            <v>1</v>
          </cell>
        </row>
        <row r="158">
          <cell r="E158">
            <v>5</v>
          </cell>
          <cell r="F158">
            <v>3</v>
          </cell>
          <cell r="G158" t="str">
            <v>ORO</v>
          </cell>
          <cell r="H158">
            <v>1</v>
          </cell>
        </row>
        <row r="159">
          <cell r="E159">
            <v>5</v>
          </cell>
          <cell r="F159">
            <v>3</v>
          </cell>
          <cell r="G159" t="str">
            <v>ORO</v>
          </cell>
          <cell r="H159">
            <v>1</v>
          </cell>
        </row>
        <row r="160">
          <cell r="E160">
            <v>5</v>
          </cell>
          <cell r="F160">
            <v>3</v>
          </cell>
          <cell r="G160" t="str">
            <v>ORO</v>
          </cell>
          <cell r="H160">
            <v>1</v>
          </cell>
        </row>
        <row r="161">
          <cell r="E161">
            <v>5</v>
          </cell>
          <cell r="F161">
            <v>3</v>
          </cell>
          <cell r="G161" t="str">
            <v>ORO</v>
          </cell>
          <cell r="H161">
            <v>1</v>
          </cell>
        </row>
        <row r="162">
          <cell r="E162">
            <v>5</v>
          </cell>
          <cell r="F162">
            <v>3</v>
          </cell>
          <cell r="G162" t="str">
            <v>ORO</v>
          </cell>
          <cell r="H162">
            <v>1</v>
          </cell>
        </row>
        <row r="163">
          <cell r="E163">
            <v>5</v>
          </cell>
          <cell r="F163">
            <v>3</v>
          </cell>
          <cell r="G163" t="str">
            <v>ORO</v>
          </cell>
          <cell r="H163">
            <v>1</v>
          </cell>
        </row>
        <row r="164">
          <cell r="E164">
            <v>5</v>
          </cell>
          <cell r="F164">
            <v>3</v>
          </cell>
          <cell r="G164" t="str">
            <v>ORO</v>
          </cell>
          <cell r="H164">
            <v>1</v>
          </cell>
        </row>
        <row r="165">
          <cell r="E165">
            <v>5</v>
          </cell>
          <cell r="F165">
            <v>3</v>
          </cell>
          <cell r="G165" t="str">
            <v>ORO</v>
          </cell>
          <cell r="H165">
            <v>0</v>
          </cell>
        </row>
        <row r="166">
          <cell r="E166">
            <v>5</v>
          </cell>
          <cell r="F166">
            <v>3</v>
          </cell>
          <cell r="G166" t="str">
            <v>ORO</v>
          </cell>
          <cell r="H166">
            <v>1</v>
          </cell>
        </row>
        <row r="167">
          <cell r="E167">
            <v>5</v>
          </cell>
          <cell r="F167">
            <v>3</v>
          </cell>
          <cell r="G167" t="str">
            <v>ORO</v>
          </cell>
          <cell r="H167">
            <v>1</v>
          </cell>
        </row>
        <row r="168">
          <cell r="E168">
            <v>5</v>
          </cell>
          <cell r="F168">
            <v>3</v>
          </cell>
          <cell r="G168" t="str">
            <v>ORO</v>
          </cell>
          <cell r="H168">
            <v>1</v>
          </cell>
        </row>
        <row r="169">
          <cell r="E169">
            <v>5</v>
          </cell>
          <cell r="F169">
            <v>3</v>
          </cell>
          <cell r="G169" t="str">
            <v>ORO</v>
          </cell>
          <cell r="H169">
            <v>1</v>
          </cell>
        </row>
        <row r="170">
          <cell r="E170">
            <v>5</v>
          </cell>
          <cell r="F170">
            <v>3</v>
          </cell>
          <cell r="G170" t="str">
            <v>ORO</v>
          </cell>
          <cell r="H170">
            <v>1</v>
          </cell>
        </row>
        <row r="171">
          <cell r="E171">
            <v>5</v>
          </cell>
          <cell r="F171">
            <v>3</v>
          </cell>
          <cell r="G171" t="str">
            <v>ORO</v>
          </cell>
          <cell r="H171">
            <v>1</v>
          </cell>
        </row>
        <row r="172">
          <cell r="E172">
            <v>5</v>
          </cell>
          <cell r="F172">
            <v>3</v>
          </cell>
          <cell r="G172" t="str">
            <v>ORO</v>
          </cell>
          <cell r="H172">
            <v>1</v>
          </cell>
        </row>
        <row r="173">
          <cell r="E173">
            <v>5</v>
          </cell>
          <cell r="F173">
            <v>3</v>
          </cell>
          <cell r="G173" t="str">
            <v>ORO</v>
          </cell>
          <cell r="H173">
            <v>1</v>
          </cell>
        </row>
        <row r="174">
          <cell r="E174">
            <v>5</v>
          </cell>
          <cell r="F174">
            <v>3</v>
          </cell>
          <cell r="G174" t="str">
            <v>ORO</v>
          </cell>
          <cell r="H174">
            <v>1</v>
          </cell>
        </row>
        <row r="175">
          <cell r="E175">
            <v>5</v>
          </cell>
          <cell r="F175">
            <v>3</v>
          </cell>
          <cell r="G175" t="str">
            <v>ORO</v>
          </cell>
          <cell r="H175">
            <v>1</v>
          </cell>
        </row>
        <row r="176">
          <cell r="E176">
            <v>5</v>
          </cell>
          <cell r="F176">
            <v>3</v>
          </cell>
          <cell r="G176" t="str">
            <v>ORO</v>
          </cell>
          <cell r="H176">
            <v>0</v>
          </cell>
        </row>
        <row r="177">
          <cell r="E177">
            <v>5</v>
          </cell>
          <cell r="F177">
            <v>3</v>
          </cell>
          <cell r="G177" t="str">
            <v>ORO</v>
          </cell>
          <cell r="H177">
            <v>1</v>
          </cell>
        </row>
        <row r="178">
          <cell r="E178">
            <v>5</v>
          </cell>
          <cell r="F178">
            <v>3</v>
          </cell>
          <cell r="G178" t="str">
            <v>ORO</v>
          </cell>
          <cell r="H178">
            <v>1</v>
          </cell>
        </row>
        <row r="179">
          <cell r="E179">
            <v>5</v>
          </cell>
          <cell r="F179">
            <v>3</v>
          </cell>
          <cell r="G179" t="str">
            <v>ORO</v>
          </cell>
          <cell r="H179">
            <v>0</v>
          </cell>
        </row>
        <row r="180">
          <cell r="E180">
            <v>5</v>
          </cell>
          <cell r="F180">
            <v>3</v>
          </cell>
          <cell r="G180" t="str">
            <v>ORO</v>
          </cell>
          <cell r="H180">
            <v>1</v>
          </cell>
        </row>
        <row r="181">
          <cell r="E181">
            <v>5</v>
          </cell>
          <cell r="F181">
            <v>3</v>
          </cell>
          <cell r="G181" t="str">
            <v>ORO</v>
          </cell>
          <cell r="H181">
            <v>0</v>
          </cell>
        </row>
        <row r="182">
          <cell r="E182">
            <v>5</v>
          </cell>
          <cell r="F182">
            <v>3</v>
          </cell>
          <cell r="G182" t="str">
            <v>ORO</v>
          </cell>
          <cell r="H182">
            <v>1</v>
          </cell>
        </row>
        <row r="183">
          <cell r="E183">
            <v>5</v>
          </cell>
          <cell r="F183">
            <v>3</v>
          </cell>
          <cell r="G183" t="str">
            <v>ORO</v>
          </cell>
          <cell r="H183">
            <v>0</v>
          </cell>
        </row>
        <row r="184">
          <cell r="E184">
            <v>5</v>
          </cell>
          <cell r="F184">
            <v>3</v>
          </cell>
          <cell r="G184" t="str">
            <v>ORO</v>
          </cell>
          <cell r="H184">
            <v>1</v>
          </cell>
        </row>
        <row r="185">
          <cell r="E185">
            <v>5</v>
          </cell>
          <cell r="F185">
            <v>3</v>
          </cell>
          <cell r="G185" t="str">
            <v>ORO</v>
          </cell>
          <cell r="H185">
            <v>1</v>
          </cell>
        </row>
        <row r="186">
          <cell r="E186">
            <v>5</v>
          </cell>
          <cell r="F186">
            <v>3</v>
          </cell>
          <cell r="G186" t="str">
            <v>ORO</v>
          </cell>
          <cell r="H186">
            <v>1</v>
          </cell>
        </row>
        <row r="187">
          <cell r="E187">
            <v>5</v>
          </cell>
          <cell r="F187">
            <v>3</v>
          </cell>
          <cell r="G187" t="str">
            <v>ORO</v>
          </cell>
          <cell r="H187">
            <v>1</v>
          </cell>
        </row>
        <row r="188">
          <cell r="E188">
            <v>5</v>
          </cell>
          <cell r="F188">
            <v>3</v>
          </cell>
          <cell r="G188" t="str">
            <v>ORO</v>
          </cell>
          <cell r="H188">
            <v>0</v>
          </cell>
        </row>
        <row r="189">
          <cell r="E189">
            <v>6</v>
          </cell>
          <cell r="F189">
            <v>3</v>
          </cell>
          <cell r="G189" t="str">
            <v>ORO</v>
          </cell>
          <cell r="H189">
            <v>1</v>
          </cell>
        </row>
        <row r="190">
          <cell r="E190">
            <v>6</v>
          </cell>
          <cell r="F190">
            <v>3</v>
          </cell>
          <cell r="G190" t="str">
            <v>ORO</v>
          </cell>
          <cell r="H190">
            <v>0</v>
          </cell>
        </row>
        <row r="191">
          <cell r="E191">
            <v>6</v>
          </cell>
          <cell r="F191">
            <v>3</v>
          </cell>
          <cell r="G191" t="str">
            <v>ORO</v>
          </cell>
          <cell r="H191">
            <v>1</v>
          </cell>
        </row>
        <row r="192">
          <cell r="E192">
            <v>6</v>
          </cell>
          <cell r="F192">
            <v>3</v>
          </cell>
          <cell r="G192" t="str">
            <v>ORO</v>
          </cell>
          <cell r="H192">
            <v>1</v>
          </cell>
        </row>
        <row r="193">
          <cell r="E193">
            <v>6</v>
          </cell>
          <cell r="F193">
            <v>3</v>
          </cell>
          <cell r="G193" t="str">
            <v>ORO</v>
          </cell>
          <cell r="H193">
            <v>1</v>
          </cell>
        </row>
        <row r="194">
          <cell r="E194">
            <v>6</v>
          </cell>
          <cell r="F194">
            <v>3</v>
          </cell>
          <cell r="G194" t="str">
            <v>ORO</v>
          </cell>
          <cell r="H194">
            <v>1</v>
          </cell>
        </row>
        <row r="195">
          <cell r="E195">
            <v>6</v>
          </cell>
          <cell r="F195">
            <v>3</v>
          </cell>
          <cell r="G195" t="str">
            <v>ORO</v>
          </cell>
          <cell r="H195">
            <v>1</v>
          </cell>
        </row>
        <row r="196">
          <cell r="E196">
            <v>6</v>
          </cell>
          <cell r="F196">
            <v>3</v>
          </cell>
          <cell r="G196" t="str">
            <v>ORO</v>
          </cell>
          <cell r="H196">
            <v>1</v>
          </cell>
        </row>
        <row r="197">
          <cell r="E197">
            <v>6</v>
          </cell>
          <cell r="F197">
            <v>3</v>
          </cell>
          <cell r="G197" t="str">
            <v>ORO</v>
          </cell>
          <cell r="H197">
            <v>1</v>
          </cell>
        </row>
        <row r="198">
          <cell r="E198">
            <v>6</v>
          </cell>
          <cell r="F198">
            <v>3</v>
          </cell>
          <cell r="G198" t="str">
            <v>ORO</v>
          </cell>
          <cell r="H198">
            <v>1</v>
          </cell>
        </row>
        <row r="199">
          <cell r="E199">
            <v>6</v>
          </cell>
          <cell r="F199">
            <v>3</v>
          </cell>
          <cell r="G199" t="str">
            <v>ORO</v>
          </cell>
          <cell r="H199">
            <v>1</v>
          </cell>
        </row>
        <row r="200">
          <cell r="E200">
            <v>6</v>
          </cell>
          <cell r="F200">
            <v>3</v>
          </cell>
          <cell r="G200" t="str">
            <v>ORO</v>
          </cell>
          <cell r="H200">
            <v>1</v>
          </cell>
        </row>
        <row r="201">
          <cell r="E201">
            <v>6</v>
          </cell>
          <cell r="F201">
            <v>3</v>
          </cell>
          <cell r="G201" t="str">
            <v>ORO</v>
          </cell>
          <cell r="H201">
            <v>1</v>
          </cell>
        </row>
        <row r="202">
          <cell r="E202">
            <v>6</v>
          </cell>
          <cell r="F202">
            <v>3</v>
          </cell>
          <cell r="G202" t="str">
            <v>ORO</v>
          </cell>
          <cell r="H202">
            <v>1</v>
          </cell>
        </row>
        <row r="203">
          <cell r="E203">
            <v>6</v>
          </cell>
          <cell r="F203">
            <v>3</v>
          </cell>
          <cell r="G203" t="str">
            <v>ORO</v>
          </cell>
          <cell r="H203">
            <v>1</v>
          </cell>
        </row>
        <row r="204">
          <cell r="E204">
            <v>6</v>
          </cell>
          <cell r="F204">
            <v>3</v>
          </cell>
          <cell r="G204" t="str">
            <v>ORO</v>
          </cell>
          <cell r="H204">
            <v>1</v>
          </cell>
        </row>
        <row r="205">
          <cell r="E205">
            <v>6</v>
          </cell>
          <cell r="F205">
            <v>3</v>
          </cell>
          <cell r="G205" t="str">
            <v>ORO</v>
          </cell>
          <cell r="H205">
            <v>1</v>
          </cell>
        </row>
        <row r="206">
          <cell r="E206">
            <v>6</v>
          </cell>
          <cell r="F206">
            <v>3</v>
          </cell>
          <cell r="G206" t="str">
            <v>ORO</v>
          </cell>
          <cell r="H206">
            <v>1</v>
          </cell>
        </row>
        <row r="207">
          <cell r="E207">
            <v>6</v>
          </cell>
          <cell r="F207">
            <v>3</v>
          </cell>
          <cell r="G207" t="str">
            <v>ORO</v>
          </cell>
          <cell r="H207">
            <v>0</v>
          </cell>
        </row>
        <row r="208">
          <cell r="E208">
            <v>6</v>
          </cell>
          <cell r="F208">
            <v>3</v>
          </cell>
          <cell r="G208" t="str">
            <v>ORO</v>
          </cell>
          <cell r="H208">
            <v>0</v>
          </cell>
        </row>
        <row r="209">
          <cell r="E209">
            <v>6</v>
          </cell>
          <cell r="F209">
            <v>3</v>
          </cell>
          <cell r="G209" t="str">
            <v>ORO</v>
          </cell>
          <cell r="H209">
            <v>1</v>
          </cell>
        </row>
        <row r="210">
          <cell r="E210">
            <v>6</v>
          </cell>
          <cell r="F210">
            <v>3</v>
          </cell>
          <cell r="G210" t="str">
            <v>ORO</v>
          </cell>
          <cell r="H210">
            <v>1</v>
          </cell>
        </row>
        <row r="211">
          <cell r="E211">
            <v>6</v>
          </cell>
          <cell r="F211">
            <v>3</v>
          </cell>
          <cell r="G211" t="str">
            <v>ORO</v>
          </cell>
          <cell r="H211">
            <v>0</v>
          </cell>
        </row>
        <row r="212">
          <cell r="E212">
            <v>6</v>
          </cell>
          <cell r="F212">
            <v>3</v>
          </cell>
          <cell r="G212" t="str">
            <v>ORO</v>
          </cell>
          <cell r="H212">
            <v>1</v>
          </cell>
        </row>
        <row r="213">
          <cell r="E213">
            <v>6</v>
          </cell>
          <cell r="F213">
            <v>3</v>
          </cell>
          <cell r="G213" t="str">
            <v>ORO</v>
          </cell>
          <cell r="H213">
            <v>1</v>
          </cell>
        </row>
        <row r="214">
          <cell r="E214">
            <v>6</v>
          </cell>
          <cell r="F214">
            <v>3</v>
          </cell>
          <cell r="G214" t="str">
            <v>ORO</v>
          </cell>
          <cell r="H214">
            <v>1</v>
          </cell>
        </row>
        <row r="215">
          <cell r="E215">
            <v>6</v>
          </cell>
          <cell r="F215">
            <v>3</v>
          </cell>
          <cell r="G215" t="str">
            <v>ORO</v>
          </cell>
          <cell r="H215">
            <v>0</v>
          </cell>
        </row>
        <row r="216">
          <cell r="E216">
            <v>6</v>
          </cell>
          <cell r="F216">
            <v>3</v>
          </cell>
          <cell r="G216" t="str">
            <v>ORO</v>
          </cell>
          <cell r="H216">
            <v>0</v>
          </cell>
        </row>
        <row r="217">
          <cell r="E217">
            <v>6</v>
          </cell>
          <cell r="F217">
            <v>3</v>
          </cell>
          <cell r="G217" t="str">
            <v>ORO</v>
          </cell>
          <cell r="H217">
            <v>1</v>
          </cell>
        </row>
        <row r="218">
          <cell r="E218">
            <v>6</v>
          </cell>
          <cell r="F218">
            <v>3</v>
          </cell>
          <cell r="G218" t="str">
            <v>ORO</v>
          </cell>
          <cell r="H218">
            <v>1</v>
          </cell>
        </row>
        <row r="219">
          <cell r="E219">
            <v>6</v>
          </cell>
          <cell r="F219">
            <v>3</v>
          </cell>
          <cell r="G219" t="str">
            <v>ORO</v>
          </cell>
          <cell r="H219">
            <v>1</v>
          </cell>
        </row>
        <row r="220">
          <cell r="E220">
            <v>6</v>
          </cell>
          <cell r="F220">
            <v>3</v>
          </cell>
          <cell r="G220" t="str">
            <v>ORO</v>
          </cell>
          <cell r="H220">
            <v>1</v>
          </cell>
        </row>
        <row r="221">
          <cell r="E221">
            <v>6</v>
          </cell>
          <cell r="F221">
            <v>3</v>
          </cell>
          <cell r="G221" t="str">
            <v>ORO</v>
          </cell>
          <cell r="H221">
            <v>0</v>
          </cell>
        </row>
        <row r="222">
          <cell r="E222">
            <v>6</v>
          </cell>
          <cell r="F222">
            <v>3</v>
          </cell>
          <cell r="G222" t="str">
            <v>ORO</v>
          </cell>
          <cell r="H222">
            <v>1</v>
          </cell>
        </row>
        <row r="223">
          <cell r="E223">
            <v>6</v>
          </cell>
          <cell r="F223">
            <v>3</v>
          </cell>
          <cell r="G223" t="str">
            <v>ORO</v>
          </cell>
          <cell r="H223">
            <v>1</v>
          </cell>
        </row>
        <row r="224">
          <cell r="E224">
            <v>6</v>
          </cell>
          <cell r="F224">
            <v>3</v>
          </cell>
          <cell r="G224" t="str">
            <v>ORO</v>
          </cell>
          <cell r="H224">
            <v>1</v>
          </cell>
        </row>
        <row r="225">
          <cell r="E225">
            <v>6</v>
          </cell>
          <cell r="F225">
            <v>3</v>
          </cell>
          <cell r="G225" t="str">
            <v>ORO</v>
          </cell>
          <cell r="H225">
            <v>1</v>
          </cell>
        </row>
        <row r="226">
          <cell r="E226">
            <v>6</v>
          </cell>
          <cell r="F226">
            <v>3</v>
          </cell>
          <cell r="G226" t="str">
            <v>ORO</v>
          </cell>
          <cell r="H226">
            <v>1</v>
          </cell>
        </row>
        <row r="227">
          <cell r="E227">
            <v>6</v>
          </cell>
          <cell r="F227">
            <v>3</v>
          </cell>
          <cell r="G227" t="str">
            <v>ORO</v>
          </cell>
          <cell r="H227">
            <v>1</v>
          </cell>
        </row>
        <row r="228">
          <cell r="E228">
            <v>6</v>
          </cell>
          <cell r="F228">
            <v>3</v>
          </cell>
          <cell r="G228" t="str">
            <v>ORO</v>
          </cell>
          <cell r="H228">
            <v>1</v>
          </cell>
        </row>
        <row r="229">
          <cell r="E229">
            <v>6</v>
          </cell>
          <cell r="F229">
            <v>3</v>
          </cell>
          <cell r="G229" t="str">
            <v>ORO</v>
          </cell>
          <cell r="H229">
            <v>0</v>
          </cell>
        </row>
        <row r="230">
          <cell r="E230">
            <v>7</v>
          </cell>
          <cell r="F230">
            <v>4</v>
          </cell>
          <cell r="G230" t="str">
            <v>ORO</v>
          </cell>
          <cell r="H230">
            <v>1</v>
          </cell>
        </row>
        <row r="231">
          <cell r="E231">
            <v>7</v>
          </cell>
          <cell r="F231">
            <v>4</v>
          </cell>
          <cell r="G231" t="str">
            <v>ORO</v>
          </cell>
          <cell r="H231">
            <v>1</v>
          </cell>
        </row>
        <row r="232">
          <cell r="E232">
            <v>7</v>
          </cell>
          <cell r="F232">
            <v>4</v>
          </cell>
          <cell r="G232" t="str">
            <v>ORO</v>
          </cell>
          <cell r="H232">
            <v>1</v>
          </cell>
        </row>
        <row r="233">
          <cell r="E233">
            <v>7</v>
          </cell>
          <cell r="F233">
            <v>4</v>
          </cell>
          <cell r="G233" t="str">
            <v>ORO</v>
          </cell>
          <cell r="H233">
            <v>1</v>
          </cell>
        </row>
        <row r="234">
          <cell r="E234">
            <v>7</v>
          </cell>
          <cell r="F234">
            <v>4</v>
          </cell>
          <cell r="G234" t="str">
            <v>ORO</v>
          </cell>
          <cell r="H234">
            <v>0</v>
          </cell>
        </row>
        <row r="235">
          <cell r="E235">
            <v>7</v>
          </cell>
          <cell r="F235">
            <v>4</v>
          </cell>
          <cell r="G235" t="str">
            <v>ORO</v>
          </cell>
          <cell r="H235">
            <v>1</v>
          </cell>
        </row>
        <row r="236">
          <cell r="E236">
            <v>7</v>
          </cell>
          <cell r="F236">
            <v>4</v>
          </cell>
          <cell r="G236" t="str">
            <v>ORO</v>
          </cell>
          <cell r="H236">
            <v>1</v>
          </cell>
        </row>
        <row r="237">
          <cell r="E237">
            <v>7</v>
          </cell>
          <cell r="F237">
            <v>4</v>
          </cell>
          <cell r="G237" t="str">
            <v>ORO</v>
          </cell>
          <cell r="H237">
            <v>1</v>
          </cell>
        </row>
        <row r="238">
          <cell r="E238">
            <v>7</v>
          </cell>
          <cell r="F238">
            <v>4</v>
          </cell>
          <cell r="G238" t="str">
            <v>ORO</v>
          </cell>
          <cell r="H238">
            <v>1</v>
          </cell>
        </row>
        <row r="239">
          <cell r="E239">
            <v>7</v>
          </cell>
          <cell r="F239">
            <v>4</v>
          </cell>
          <cell r="G239" t="str">
            <v>ORO</v>
          </cell>
          <cell r="H239">
            <v>1</v>
          </cell>
        </row>
        <row r="240">
          <cell r="E240">
            <v>7</v>
          </cell>
          <cell r="F240">
            <v>4</v>
          </cell>
          <cell r="G240" t="str">
            <v>ORO</v>
          </cell>
          <cell r="H240">
            <v>1</v>
          </cell>
        </row>
        <row r="241">
          <cell r="E241">
            <v>7</v>
          </cell>
          <cell r="F241">
            <v>4</v>
          </cell>
          <cell r="G241" t="str">
            <v>ORO</v>
          </cell>
          <cell r="H241">
            <v>1</v>
          </cell>
        </row>
        <row r="242">
          <cell r="E242">
            <v>7</v>
          </cell>
          <cell r="F242">
            <v>4</v>
          </cell>
          <cell r="G242" t="str">
            <v>ORO</v>
          </cell>
          <cell r="H242">
            <v>1</v>
          </cell>
        </row>
        <row r="243">
          <cell r="E243">
            <v>7</v>
          </cell>
          <cell r="F243">
            <v>4</v>
          </cell>
          <cell r="G243" t="str">
            <v>ORO</v>
          </cell>
          <cell r="H243">
            <v>1</v>
          </cell>
        </row>
        <row r="244">
          <cell r="E244">
            <v>7</v>
          </cell>
          <cell r="F244">
            <v>4</v>
          </cell>
          <cell r="G244" t="str">
            <v>ORO</v>
          </cell>
          <cell r="H244">
            <v>1</v>
          </cell>
        </row>
        <row r="245">
          <cell r="E245">
            <v>8</v>
          </cell>
          <cell r="F245">
            <v>4</v>
          </cell>
          <cell r="G245" t="str">
            <v>ORO</v>
          </cell>
          <cell r="H245">
            <v>0</v>
          </cell>
        </row>
        <row r="246">
          <cell r="E246">
            <v>8</v>
          </cell>
          <cell r="F246">
            <v>4</v>
          </cell>
          <cell r="G246" t="str">
            <v>ORO</v>
          </cell>
          <cell r="H246">
            <v>1</v>
          </cell>
        </row>
        <row r="247">
          <cell r="E247">
            <v>8</v>
          </cell>
          <cell r="F247">
            <v>4</v>
          </cell>
          <cell r="G247" t="str">
            <v>ORO</v>
          </cell>
          <cell r="H247">
            <v>1</v>
          </cell>
        </row>
        <row r="248">
          <cell r="E248">
            <v>8</v>
          </cell>
          <cell r="F248">
            <v>4</v>
          </cell>
          <cell r="G248" t="str">
            <v>ORO</v>
          </cell>
          <cell r="H248">
            <v>1</v>
          </cell>
        </row>
        <row r="249">
          <cell r="E249">
            <v>8</v>
          </cell>
          <cell r="F249">
            <v>4</v>
          </cell>
          <cell r="G249" t="str">
            <v>ORO</v>
          </cell>
          <cell r="H249">
            <v>1</v>
          </cell>
        </row>
        <row r="250">
          <cell r="E250">
            <v>8</v>
          </cell>
          <cell r="F250">
            <v>4</v>
          </cell>
          <cell r="G250" t="str">
            <v>ORO</v>
          </cell>
          <cell r="H250">
            <v>1</v>
          </cell>
        </row>
        <row r="251">
          <cell r="E251">
            <v>8</v>
          </cell>
          <cell r="F251">
            <v>4</v>
          </cell>
          <cell r="G251" t="str">
            <v>ORO</v>
          </cell>
          <cell r="H251">
            <v>1</v>
          </cell>
        </row>
        <row r="252">
          <cell r="E252">
            <v>8</v>
          </cell>
          <cell r="F252">
            <v>4</v>
          </cell>
          <cell r="G252" t="str">
            <v>ORO</v>
          </cell>
          <cell r="H252">
            <v>1</v>
          </cell>
        </row>
        <row r="253">
          <cell r="E253">
            <v>8</v>
          </cell>
          <cell r="F253">
            <v>4</v>
          </cell>
          <cell r="G253" t="str">
            <v>ORO</v>
          </cell>
          <cell r="H253">
            <v>1</v>
          </cell>
        </row>
        <row r="254">
          <cell r="E254">
            <v>8</v>
          </cell>
          <cell r="F254">
            <v>4</v>
          </cell>
          <cell r="G254" t="str">
            <v>ORO</v>
          </cell>
          <cell r="H254">
            <v>1</v>
          </cell>
        </row>
        <row r="255">
          <cell r="E255">
            <v>8</v>
          </cell>
          <cell r="F255">
            <v>4</v>
          </cell>
          <cell r="G255" t="str">
            <v>ORO</v>
          </cell>
          <cell r="H255">
            <v>1</v>
          </cell>
        </row>
        <row r="256">
          <cell r="E256">
            <v>8</v>
          </cell>
          <cell r="F256">
            <v>4</v>
          </cell>
          <cell r="G256" t="str">
            <v>ORO</v>
          </cell>
          <cell r="H256">
            <v>1</v>
          </cell>
        </row>
        <row r="257">
          <cell r="E257">
            <v>8</v>
          </cell>
          <cell r="F257">
            <v>4</v>
          </cell>
          <cell r="G257" t="str">
            <v>ORO</v>
          </cell>
          <cell r="H257">
            <v>1</v>
          </cell>
        </row>
        <row r="258">
          <cell r="E258">
            <v>8</v>
          </cell>
          <cell r="F258">
            <v>4</v>
          </cell>
          <cell r="G258" t="str">
            <v>ORO</v>
          </cell>
          <cell r="H258">
            <v>1</v>
          </cell>
        </row>
        <row r="259">
          <cell r="E259">
            <v>8</v>
          </cell>
          <cell r="F259">
            <v>4</v>
          </cell>
          <cell r="G259" t="str">
            <v>ORO</v>
          </cell>
          <cell r="H259">
            <v>1</v>
          </cell>
        </row>
        <row r="260">
          <cell r="E260">
            <v>8</v>
          </cell>
          <cell r="F260">
            <v>4</v>
          </cell>
          <cell r="G260" t="str">
            <v>ORO</v>
          </cell>
          <cell r="H260">
            <v>1</v>
          </cell>
        </row>
        <row r="261">
          <cell r="E261">
            <v>8</v>
          </cell>
          <cell r="F261">
            <v>4</v>
          </cell>
          <cell r="G261" t="str">
            <v>ORO</v>
          </cell>
          <cell r="H261">
            <v>1</v>
          </cell>
        </row>
        <row r="262">
          <cell r="E262">
            <v>8</v>
          </cell>
          <cell r="F262">
            <v>4</v>
          </cell>
          <cell r="G262" t="str">
            <v>ORO</v>
          </cell>
          <cell r="H262">
            <v>1</v>
          </cell>
        </row>
        <row r="263">
          <cell r="E263">
            <v>8</v>
          </cell>
          <cell r="F263">
            <v>4</v>
          </cell>
          <cell r="G263" t="str">
            <v>ORO</v>
          </cell>
          <cell r="H263">
            <v>1</v>
          </cell>
        </row>
        <row r="264">
          <cell r="E264">
            <v>8</v>
          </cell>
          <cell r="F264">
            <v>4</v>
          </cell>
          <cell r="G264" t="str">
            <v>ORO</v>
          </cell>
          <cell r="H264">
            <v>1</v>
          </cell>
        </row>
        <row r="265">
          <cell r="E265">
            <v>8</v>
          </cell>
          <cell r="F265">
            <v>4</v>
          </cell>
          <cell r="G265" t="str">
            <v>ORO</v>
          </cell>
          <cell r="H265">
            <v>1</v>
          </cell>
        </row>
        <row r="266">
          <cell r="E266">
            <v>8</v>
          </cell>
          <cell r="F266">
            <v>4</v>
          </cell>
          <cell r="G266" t="str">
            <v>ORO</v>
          </cell>
          <cell r="H266">
            <v>0</v>
          </cell>
        </row>
        <row r="267">
          <cell r="E267">
            <v>8</v>
          </cell>
          <cell r="F267">
            <v>4</v>
          </cell>
          <cell r="G267" t="str">
            <v>ORO</v>
          </cell>
          <cell r="H267">
            <v>1</v>
          </cell>
        </row>
        <row r="268">
          <cell r="E268">
            <v>8</v>
          </cell>
          <cell r="F268">
            <v>4</v>
          </cell>
          <cell r="G268" t="str">
            <v>ORO</v>
          </cell>
          <cell r="H268">
            <v>1</v>
          </cell>
        </row>
        <row r="269">
          <cell r="E269">
            <v>8</v>
          </cell>
          <cell r="F269">
            <v>4</v>
          </cell>
          <cell r="G269" t="str">
            <v>ORO</v>
          </cell>
          <cell r="H269">
            <v>0</v>
          </cell>
        </row>
        <row r="270">
          <cell r="E270">
            <v>8</v>
          </cell>
          <cell r="F270">
            <v>4</v>
          </cell>
          <cell r="G270" t="str">
            <v>ORO</v>
          </cell>
          <cell r="H270">
            <v>1</v>
          </cell>
        </row>
        <row r="271">
          <cell r="E271">
            <v>8</v>
          </cell>
          <cell r="F271">
            <v>4</v>
          </cell>
          <cell r="G271" t="str">
            <v>ORO</v>
          </cell>
          <cell r="H271">
            <v>1</v>
          </cell>
        </row>
        <row r="272">
          <cell r="E272">
            <v>8</v>
          </cell>
          <cell r="F272">
            <v>4</v>
          </cell>
          <cell r="G272" t="str">
            <v>ORO</v>
          </cell>
          <cell r="H272">
            <v>0</v>
          </cell>
        </row>
        <row r="273">
          <cell r="E273">
            <v>8</v>
          </cell>
          <cell r="F273">
            <v>4</v>
          </cell>
          <cell r="G273" t="str">
            <v>ORO</v>
          </cell>
          <cell r="H273">
            <v>1</v>
          </cell>
        </row>
        <row r="274">
          <cell r="E274">
            <v>8</v>
          </cell>
          <cell r="F274">
            <v>4</v>
          </cell>
          <cell r="G274" t="str">
            <v>ORO</v>
          </cell>
          <cell r="H274">
            <v>1</v>
          </cell>
        </row>
        <row r="275">
          <cell r="E275">
            <v>8</v>
          </cell>
          <cell r="F275">
            <v>4</v>
          </cell>
          <cell r="G275" t="str">
            <v>ORO</v>
          </cell>
          <cell r="H275">
            <v>0</v>
          </cell>
        </row>
        <row r="276">
          <cell r="E276">
            <v>8</v>
          </cell>
          <cell r="F276">
            <v>4</v>
          </cell>
          <cell r="G276" t="str">
            <v>ORO</v>
          </cell>
          <cell r="H276">
            <v>1</v>
          </cell>
        </row>
        <row r="277">
          <cell r="E277">
            <v>8</v>
          </cell>
          <cell r="F277">
            <v>4</v>
          </cell>
          <cell r="G277" t="str">
            <v>ORO</v>
          </cell>
          <cell r="H277">
            <v>1</v>
          </cell>
        </row>
        <row r="278">
          <cell r="E278">
            <v>8</v>
          </cell>
          <cell r="F278">
            <v>4</v>
          </cell>
          <cell r="G278" t="str">
            <v>ORO</v>
          </cell>
          <cell r="H278">
            <v>1</v>
          </cell>
        </row>
        <row r="279">
          <cell r="E279">
            <v>8</v>
          </cell>
          <cell r="F279">
            <v>4</v>
          </cell>
          <cell r="G279" t="str">
            <v>ORO</v>
          </cell>
          <cell r="H279">
            <v>0</v>
          </cell>
        </row>
        <row r="280">
          <cell r="E280">
            <v>8</v>
          </cell>
          <cell r="F280">
            <v>4</v>
          </cell>
          <cell r="G280" t="str">
            <v>ORO</v>
          </cell>
          <cell r="H280">
            <v>0</v>
          </cell>
        </row>
        <row r="281">
          <cell r="E281">
            <v>8</v>
          </cell>
          <cell r="F281">
            <v>4</v>
          </cell>
          <cell r="G281" t="str">
            <v>ORO</v>
          </cell>
          <cell r="H281">
            <v>0</v>
          </cell>
        </row>
        <row r="282">
          <cell r="E282">
            <v>8</v>
          </cell>
          <cell r="F282">
            <v>4</v>
          </cell>
          <cell r="G282" t="str">
            <v>ORO</v>
          </cell>
          <cell r="H282">
            <v>0</v>
          </cell>
        </row>
        <row r="283">
          <cell r="E283">
            <v>8</v>
          </cell>
          <cell r="F283">
            <v>4</v>
          </cell>
          <cell r="G283" t="str">
            <v>ORO</v>
          </cell>
          <cell r="H283">
            <v>0</v>
          </cell>
        </row>
        <row r="284">
          <cell r="E284">
            <v>8</v>
          </cell>
          <cell r="F284">
            <v>4</v>
          </cell>
          <cell r="G284" t="str">
            <v>ORO</v>
          </cell>
          <cell r="H284">
            <v>1</v>
          </cell>
        </row>
        <row r="285">
          <cell r="E285">
            <v>9</v>
          </cell>
          <cell r="F285">
            <v>5</v>
          </cell>
          <cell r="G285" t="str">
            <v>BAJIMINASA</v>
          </cell>
          <cell r="H285">
            <v>0</v>
          </cell>
        </row>
        <row r="286">
          <cell r="E286">
            <v>9</v>
          </cell>
          <cell r="F286">
            <v>5</v>
          </cell>
          <cell r="G286" t="str">
            <v>BAJIMINASA</v>
          </cell>
          <cell r="H286">
            <v>1</v>
          </cell>
        </row>
        <row r="287">
          <cell r="E287">
            <v>9</v>
          </cell>
          <cell r="F287">
            <v>5</v>
          </cell>
          <cell r="G287" t="str">
            <v>BAJIMINASA</v>
          </cell>
          <cell r="H287">
            <v>0</v>
          </cell>
        </row>
        <row r="288">
          <cell r="E288">
            <v>9</v>
          </cell>
          <cell r="F288">
            <v>5</v>
          </cell>
          <cell r="G288" t="str">
            <v>BAJIMINASA</v>
          </cell>
          <cell r="H288">
            <v>0</v>
          </cell>
        </row>
        <row r="289">
          <cell r="E289">
            <v>9</v>
          </cell>
          <cell r="F289">
            <v>5</v>
          </cell>
          <cell r="G289" t="str">
            <v>BAJIMINASA</v>
          </cell>
          <cell r="H289">
            <v>1</v>
          </cell>
        </row>
        <row r="290">
          <cell r="E290">
            <v>9</v>
          </cell>
          <cell r="F290">
            <v>5</v>
          </cell>
          <cell r="G290" t="str">
            <v>BAJIMINASA</v>
          </cell>
          <cell r="H290">
            <v>1</v>
          </cell>
        </row>
        <row r="291">
          <cell r="E291">
            <v>9</v>
          </cell>
          <cell r="F291">
            <v>5</v>
          </cell>
          <cell r="G291" t="str">
            <v>BAJIMINASA</v>
          </cell>
          <cell r="H291">
            <v>1</v>
          </cell>
        </row>
        <row r="292">
          <cell r="E292">
            <v>9</v>
          </cell>
          <cell r="F292">
            <v>5</v>
          </cell>
          <cell r="G292" t="str">
            <v>BAJIMINASA</v>
          </cell>
          <cell r="H292">
            <v>1</v>
          </cell>
        </row>
        <row r="293">
          <cell r="E293">
            <v>9</v>
          </cell>
          <cell r="F293">
            <v>5</v>
          </cell>
          <cell r="G293" t="str">
            <v>BAJIMINASA</v>
          </cell>
          <cell r="H293">
            <v>1</v>
          </cell>
        </row>
        <row r="294">
          <cell r="E294">
            <v>9</v>
          </cell>
          <cell r="F294">
            <v>5</v>
          </cell>
          <cell r="G294" t="str">
            <v>BAJIMINASA</v>
          </cell>
          <cell r="H294">
            <v>1</v>
          </cell>
        </row>
        <row r="295">
          <cell r="E295">
            <v>9</v>
          </cell>
          <cell r="F295">
            <v>5</v>
          </cell>
          <cell r="G295" t="str">
            <v>BAJIMINASA</v>
          </cell>
          <cell r="H295">
            <v>1</v>
          </cell>
        </row>
        <row r="296">
          <cell r="E296">
            <v>9</v>
          </cell>
          <cell r="F296">
            <v>5</v>
          </cell>
          <cell r="G296" t="str">
            <v>BAJIMINASA</v>
          </cell>
          <cell r="H296">
            <v>1</v>
          </cell>
        </row>
        <row r="297">
          <cell r="E297">
            <v>9</v>
          </cell>
          <cell r="F297">
            <v>5</v>
          </cell>
          <cell r="G297" t="str">
            <v>BAJIMINASA</v>
          </cell>
          <cell r="H297">
            <v>1</v>
          </cell>
        </row>
        <row r="298">
          <cell r="E298">
            <v>9</v>
          </cell>
          <cell r="F298">
            <v>5</v>
          </cell>
          <cell r="G298" t="str">
            <v>BAJIMINASA</v>
          </cell>
          <cell r="H298">
            <v>0</v>
          </cell>
        </row>
        <row r="299">
          <cell r="E299">
            <v>9</v>
          </cell>
          <cell r="F299">
            <v>5</v>
          </cell>
          <cell r="G299" t="str">
            <v>BAJIMINASA</v>
          </cell>
          <cell r="H299">
            <v>1</v>
          </cell>
        </row>
        <row r="300">
          <cell r="E300">
            <v>9</v>
          </cell>
          <cell r="F300">
            <v>5</v>
          </cell>
          <cell r="G300" t="str">
            <v>BAJIMINASA</v>
          </cell>
          <cell r="H300">
            <v>1</v>
          </cell>
        </row>
        <row r="301">
          <cell r="E301">
            <v>9</v>
          </cell>
          <cell r="F301">
            <v>5</v>
          </cell>
          <cell r="G301" t="str">
            <v>BAJIMINASA</v>
          </cell>
          <cell r="H301">
            <v>1</v>
          </cell>
        </row>
        <row r="302">
          <cell r="E302">
            <v>9</v>
          </cell>
          <cell r="F302">
            <v>5</v>
          </cell>
          <cell r="G302" t="str">
            <v>BAJIMINASA</v>
          </cell>
          <cell r="H302">
            <v>1</v>
          </cell>
        </row>
        <row r="303">
          <cell r="E303">
            <v>9</v>
          </cell>
          <cell r="F303">
            <v>5</v>
          </cell>
          <cell r="G303" t="str">
            <v>BAJIMINASA</v>
          </cell>
          <cell r="H303">
            <v>1</v>
          </cell>
        </row>
        <row r="304">
          <cell r="E304">
            <v>9</v>
          </cell>
          <cell r="F304">
            <v>5</v>
          </cell>
          <cell r="G304" t="str">
            <v>BAJIMINASA</v>
          </cell>
          <cell r="H304">
            <v>0</v>
          </cell>
        </row>
        <row r="305">
          <cell r="E305">
            <v>9</v>
          </cell>
          <cell r="F305">
            <v>5</v>
          </cell>
          <cell r="G305" t="str">
            <v>BAJIMINASA</v>
          </cell>
          <cell r="H305">
            <v>0</v>
          </cell>
        </row>
        <row r="306">
          <cell r="E306">
            <v>9</v>
          </cell>
          <cell r="F306">
            <v>5</v>
          </cell>
          <cell r="G306" t="str">
            <v>BAJIMINASA</v>
          </cell>
          <cell r="H306">
            <v>1</v>
          </cell>
        </row>
        <row r="307">
          <cell r="E307">
            <v>9</v>
          </cell>
          <cell r="F307">
            <v>5</v>
          </cell>
          <cell r="G307" t="str">
            <v>BAJIMINASA</v>
          </cell>
          <cell r="H307">
            <v>1</v>
          </cell>
        </row>
        <row r="308">
          <cell r="E308">
            <v>9</v>
          </cell>
          <cell r="F308">
            <v>5</v>
          </cell>
          <cell r="G308" t="str">
            <v>BAJIMINASA</v>
          </cell>
          <cell r="H308">
            <v>1</v>
          </cell>
        </row>
        <row r="309">
          <cell r="E309">
            <v>9</v>
          </cell>
          <cell r="F309">
            <v>5</v>
          </cell>
          <cell r="G309" t="str">
            <v>BAJIMINASA</v>
          </cell>
          <cell r="H309">
            <v>1</v>
          </cell>
        </row>
        <row r="310">
          <cell r="E310">
            <v>9</v>
          </cell>
          <cell r="F310">
            <v>5</v>
          </cell>
          <cell r="G310" t="str">
            <v>BAJIMINASA</v>
          </cell>
          <cell r="H310">
            <v>1</v>
          </cell>
        </row>
        <row r="311">
          <cell r="E311">
            <v>9</v>
          </cell>
          <cell r="F311">
            <v>5</v>
          </cell>
          <cell r="G311" t="str">
            <v>BAJIMINASA</v>
          </cell>
          <cell r="H311">
            <v>1</v>
          </cell>
        </row>
        <row r="312">
          <cell r="E312">
            <v>9</v>
          </cell>
          <cell r="F312">
            <v>5</v>
          </cell>
          <cell r="G312" t="str">
            <v>BAJIMINASA</v>
          </cell>
          <cell r="H312">
            <v>0</v>
          </cell>
        </row>
        <row r="313">
          <cell r="E313">
            <v>9</v>
          </cell>
          <cell r="F313">
            <v>5</v>
          </cell>
          <cell r="G313" t="str">
            <v>BAJIMINASA</v>
          </cell>
          <cell r="H313">
            <v>1</v>
          </cell>
        </row>
        <row r="314">
          <cell r="E314">
            <v>9</v>
          </cell>
          <cell r="F314">
            <v>5</v>
          </cell>
          <cell r="G314" t="str">
            <v>BAJIMINASA</v>
          </cell>
          <cell r="H314">
            <v>1</v>
          </cell>
        </row>
        <row r="315">
          <cell r="E315">
            <v>9</v>
          </cell>
          <cell r="F315">
            <v>5</v>
          </cell>
          <cell r="G315" t="str">
            <v>BAJIMINASA</v>
          </cell>
          <cell r="H315">
            <v>1</v>
          </cell>
        </row>
        <row r="316">
          <cell r="E316">
            <v>9</v>
          </cell>
          <cell r="F316">
            <v>5</v>
          </cell>
          <cell r="G316" t="str">
            <v>BAJIMINASA</v>
          </cell>
          <cell r="H316">
            <v>0</v>
          </cell>
        </row>
        <row r="317">
          <cell r="E317">
            <v>9</v>
          </cell>
          <cell r="F317">
            <v>5</v>
          </cell>
          <cell r="G317" t="str">
            <v>BAJIMINASA</v>
          </cell>
          <cell r="H317">
            <v>1</v>
          </cell>
        </row>
        <row r="318">
          <cell r="E318">
            <v>9</v>
          </cell>
          <cell r="F318">
            <v>5</v>
          </cell>
          <cell r="G318" t="str">
            <v>BAJIMINASA</v>
          </cell>
          <cell r="H318">
            <v>1</v>
          </cell>
        </row>
        <row r="319">
          <cell r="E319">
            <v>9</v>
          </cell>
          <cell r="F319">
            <v>5</v>
          </cell>
          <cell r="G319" t="str">
            <v>BAJIMINASA</v>
          </cell>
          <cell r="H319">
            <v>1</v>
          </cell>
        </row>
        <row r="320">
          <cell r="E320">
            <v>9</v>
          </cell>
          <cell r="F320">
            <v>5</v>
          </cell>
          <cell r="G320" t="str">
            <v>BAJIMINASA</v>
          </cell>
          <cell r="H320">
            <v>1</v>
          </cell>
        </row>
        <row r="321">
          <cell r="E321">
            <v>10</v>
          </cell>
          <cell r="F321">
            <v>5</v>
          </cell>
          <cell r="G321" t="str">
            <v>BAJIMINASA</v>
          </cell>
          <cell r="H321">
            <v>1</v>
          </cell>
        </row>
        <row r="322">
          <cell r="E322">
            <v>10</v>
          </cell>
          <cell r="F322">
            <v>5</v>
          </cell>
          <cell r="G322" t="str">
            <v>BAJIMINASA</v>
          </cell>
          <cell r="H322">
            <v>1</v>
          </cell>
        </row>
        <row r="323">
          <cell r="E323">
            <v>10</v>
          </cell>
          <cell r="F323">
            <v>5</v>
          </cell>
          <cell r="G323" t="str">
            <v>BAJIMINASA</v>
          </cell>
          <cell r="H323">
            <v>1</v>
          </cell>
        </row>
        <row r="324">
          <cell r="E324">
            <v>10</v>
          </cell>
          <cell r="F324">
            <v>5</v>
          </cell>
          <cell r="G324" t="str">
            <v>BAJIMINASA</v>
          </cell>
          <cell r="H324">
            <v>1</v>
          </cell>
        </row>
        <row r="325">
          <cell r="E325">
            <v>10</v>
          </cell>
          <cell r="F325">
            <v>5</v>
          </cell>
          <cell r="G325" t="str">
            <v>BAJIMINASA</v>
          </cell>
          <cell r="H325">
            <v>0</v>
          </cell>
        </row>
        <row r="326">
          <cell r="E326">
            <v>10</v>
          </cell>
          <cell r="F326">
            <v>5</v>
          </cell>
          <cell r="G326" t="str">
            <v>BAJIMINASA</v>
          </cell>
          <cell r="H326">
            <v>1</v>
          </cell>
        </row>
        <row r="327">
          <cell r="E327">
            <v>10</v>
          </cell>
          <cell r="F327">
            <v>5</v>
          </cell>
          <cell r="G327" t="str">
            <v>BAJIMINASA</v>
          </cell>
          <cell r="H327">
            <v>1</v>
          </cell>
        </row>
        <row r="328">
          <cell r="E328">
            <v>10</v>
          </cell>
          <cell r="F328">
            <v>5</v>
          </cell>
          <cell r="G328" t="str">
            <v>BAJIMINASA</v>
          </cell>
          <cell r="H328">
            <v>1</v>
          </cell>
        </row>
        <row r="329">
          <cell r="E329">
            <v>10</v>
          </cell>
          <cell r="F329">
            <v>5</v>
          </cell>
          <cell r="G329" t="str">
            <v>BAJIMINASA</v>
          </cell>
          <cell r="H329">
            <v>1</v>
          </cell>
        </row>
        <row r="330">
          <cell r="E330">
            <v>10</v>
          </cell>
          <cell r="F330">
            <v>5</v>
          </cell>
          <cell r="G330" t="str">
            <v>BAJIMINASA</v>
          </cell>
          <cell r="H330">
            <v>1</v>
          </cell>
        </row>
        <row r="331">
          <cell r="E331">
            <v>10</v>
          </cell>
          <cell r="F331">
            <v>5</v>
          </cell>
          <cell r="G331" t="str">
            <v>BAJIMINASA</v>
          </cell>
          <cell r="H331">
            <v>1</v>
          </cell>
        </row>
        <row r="332">
          <cell r="E332">
            <v>10</v>
          </cell>
          <cell r="F332">
            <v>5</v>
          </cell>
          <cell r="G332" t="str">
            <v>BAJIMINASA</v>
          </cell>
          <cell r="H332">
            <v>1</v>
          </cell>
        </row>
        <row r="333">
          <cell r="E333">
            <v>10</v>
          </cell>
          <cell r="F333">
            <v>5</v>
          </cell>
          <cell r="G333" t="str">
            <v>BAJIMINASA</v>
          </cell>
          <cell r="H333">
            <v>1</v>
          </cell>
        </row>
        <row r="334">
          <cell r="E334">
            <v>10</v>
          </cell>
          <cell r="F334">
            <v>5</v>
          </cell>
          <cell r="G334" t="str">
            <v>BAJIMINASA</v>
          </cell>
          <cell r="H334">
            <v>1</v>
          </cell>
        </row>
        <row r="335">
          <cell r="E335">
            <v>10</v>
          </cell>
          <cell r="F335">
            <v>5</v>
          </cell>
          <cell r="G335" t="str">
            <v>BAJIMINASA</v>
          </cell>
          <cell r="H335">
            <v>1</v>
          </cell>
        </row>
        <row r="336">
          <cell r="E336">
            <v>10</v>
          </cell>
          <cell r="F336">
            <v>5</v>
          </cell>
          <cell r="G336" t="str">
            <v>BAJIMINASA</v>
          </cell>
          <cell r="H336">
            <v>1</v>
          </cell>
        </row>
        <row r="337">
          <cell r="E337">
            <v>10</v>
          </cell>
          <cell r="F337">
            <v>5</v>
          </cell>
          <cell r="G337" t="str">
            <v>BAJIMINASA</v>
          </cell>
          <cell r="H337">
            <v>1</v>
          </cell>
        </row>
        <row r="338">
          <cell r="E338">
            <v>10</v>
          </cell>
          <cell r="F338">
            <v>5</v>
          </cell>
          <cell r="G338" t="str">
            <v>BAJIMINASA</v>
          </cell>
          <cell r="H338">
            <v>1</v>
          </cell>
        </row>
        <row r="339">
          <cell r="E339">
            <v>10</v>
          </cell>
          <cell r="F339">
            <v>5</v>
          </cell>
          <cell r="G339" t="str">
            <v>BAJIMINASA</v>
          </cell>
          <cell r="H339">
            <v>1</v>
          </cell>
        </row>
        <row r="340">
          <cell r="E340" t="str">
            <v>12</v>
          </cell>
          <cell r="F340" t="str">
            <v>6</v>
          </cell>
          <cell r="G340" t="str">
            <v>BAJIMINASA</v>
          </cell>
          <cell r="H340">
            <v>1</v>
          </cell>
        </row>
        <row r="341">
          <cell r="E341">
            <v>10</v>
          </cell>
          <cell r="F341">
            <v>5</v>
          </cell>
          <cell r="G341" t="str">
            <v>BAJIMINASA</v>
          </cell>
          <cell r="H341">
            <v>1</v>
          </cell>
        </row>
        <row r="342">
          <cell r="E342">
            <v>10</v>
          </cell>
          <cell r="F342">
            <v>5</v>
          </cell>
          <cell r="G342" t="str">
            <v>BAJIMINASA</v>
          </cell>
          <cell r="H342">
            <v>1</v>
          </cell>
        </row>
        <row r="343">
          <cell r="E343">
            <v>11</v>
          </cell>
          <cell r="F343">
            <v>6</v>
          </cell>
          <cell r="G343" t="str">
            <v>BAJIMINASA</v>
          </cell>
          <cell r="H343">
            <v>1</v>
          </cell>
        </row>
        <row r="344">
          <cell r="E344">
            <v>11</v>
          </cell>
          <cell r="F344">
            <v>6</v>
          </cell>
          <cell r="G344" t="str">
            <v>BAJIMINASA</v>
          </cell>
          <cell r="H344">
            <v>0</v>
          </cell>
        </row>
        <row r="345">
          <cell r="E345">
            <v>11</v>
          </cell>
          <cell r="F345">
            <v>6</v>
          </cell>
          <cell r="G345" t="str">
            <v>BAJIMINASA</v>
          </cell>
          <cell r="H345">
            <v>0</v>
          </cell>
        </row>
        <row r="346">
          <cell r="E346">
            <v>11</v>
          </cell>
          <cell r="F346">
            <v>6</v>
          </cell>
          <cell r="G346" t="str">
            <v>BAJIMINASA</v>
          </cell>
          <cell r="H346">
            <v>1</v>
          </cell>
        </row>
        <row r="347">
          <cell r="E347">
            <v>11</v>
          </cell>
          <cell r="F347">
            <v>6</v>
          </cell>
          <cell r="G347" t="str">
            <v>BAJIMINASA</v>
          </cell>
          <cell r="H347">
            <v>1</v>
          </cell>
        </row>
        <row r="348">
          <cell r="E348">
            <v>11</v>
          </cell>
          <cell r="F348">
            <v>6</v>
          </cell>
          <cell r="G348" t="str">
            <v>BAJIMINASA</v>
          </cell>
          <cell r="H348">
            <v>1</v>
          </cell>
        </row>
        <row r="349">
          <cell r="E349">
            <v>11</v>
          </cell>
          <cell r="F349">
            <v>6</v>
          </cell>
          <cell r="G349" t="str">
            <v>BAJIMINASA</v>
          </cell>
          <cell r="H349">
            <v>1</v>
          </cell>
        </row>
        <row r="350">
          <cell r="E350">
            <v>11</v>
          </cell>
          <cell r="F350">
            <v>6</v>
          </cell>
          <cell r="G350" t="str">
            <v>BAJIMINASA</v>
          </cell>
          <cell r="H350">
            <v>1</v>
          </cell>
        </row>
        <row r="351">
          <cell r="E351">
            <v>11</v>
          </cell>
          <cell r="F351">
            <v>6</v>
          </cell>
          <cell r="G351" t="str">
            <v>BAJIMINASA</v>
          </cell>
          <cell r="H351">
            <v>1</v>
          </cell>
        </row>
        <row r="352">
          <cell r="E352">
            <v>11</v>
          </cell>
          <cell r="F352">
            <v>6</v>
          </cell>
          <cell r="G352" t="str">
            <v>BAJIMINASA</v>
          </cell>
          <cell r="H352">
            <v>1</v>
          </cell>
        </row>
        <row r="353">
          <cell r="E353">
            <v>11</v>
          </cell>
          <cell r="F353">
            <v>6</v>
          </cell>
          <cell r="G353" t="str">
            <v>BAJIMINASA</v>
          </cell>
          <cell r="H353">
            <v>1</v>
          </cell>
        </row>
        <row r="354">
          <cell r="E354">
            <v>11</v>
          </cell>
          <cell r="F354">
            <v>6</v>
          </cell>
          <cell r="G354" t="str">
            <v>BAJIMINASA</v>
          </cell>
          <cell r="H354">
            <v>1</v>
          </cell>
        </row>
        <row r="355">
          <cell r="E355">
            <v>11</v>
          </cell>
          <cell r="F355">
            <v>6</v>
          </cell>
          <cell r="G355" t="str">
            <v>BAJIMINASA</v>
          </cell>
          <cell r="H355">
            <v>1</v>
          </cell>
        </row>
        <row r="356">
          <cell r="E356">
            <v>11</v>
          </cell>
          <cell r="F356">
            <v>6</v>
          </cell>
          <cell r="G356" t="str">
            <v>BAJIMINASA</v>
          </cell>
          <cell r="H356">
            <v>1</v>
          </cell>
        </row>
        <row r="357">
          <cell r="E357">
            <v>11</v>
          </cell>
          <cell r="F357">
            <v>6</v>
          </cell>
          <cell r="G357" t="str">
            <v>BAJIMINASA</v>
          </cell>
          <cell r="H357">
            <v>1</v>
          </cell>
        </row>
        <row r="358">
          <cell r="E358">
            <v>11</v>
          </cell>
          <cell r="F358">
            <v>6</v>
          </cell>
          <cell r="G358" t="str">
            <v>BAJIMINASA</v>
          </cell>
          <cell r="H358">
            <v>1</v>
          </cell>
        </row>
        <row r="359">
          <cell r="E359">
            <v>11</v>
          </cell>
          <cell r="F359">
            <v>6</v>
          </cell>
          <cell r="G359" t="str">
            <v>BAJIMINASA</v>
          </cell>
          <cell r="H359">
            <v>1</v>
          </cell>
        </row>
        <row r="360">
          <cell r="E360">
            <v>11</v>
          </cell>
          <cell r="F360">
            <v>6</v>
          </cell>
          <cell r="G360" t="str">
            <v>BAJIMINASA</v>
          </cell>
          <cell r="H360">
            <v>1</v>
          </cell>
        </row>
        <row r="361">
          <cell r="E361">
            <v>11</v>
          </cell>
          <cell r="F361">
            <v>6</v>
          </cell>
          <cell r="G361" t="str">
            <v>BAJIMINASA</v>
          </cell>
          <cell r="H361">
            <v>1</v>
          </cell>
        </row>
        <row r="362">
          <cell r="E362">
            <v>11</v>
          </cell>
          <cell r="F362">
            <v>6</v>
          </cell>
          <cell r="G362" t="str">
            <v>BAJIMINASA</v>
          </cell>
          <cell r="H362">
            <v>1</v>
          </cell>
        </row>
        <row r="363">
          <cell r="E363">
            <v>11</v>
          </cell>
          <cell r="F363">
            <v>6</v>
          </cell>
          <cell r="G363" t="str">
            <v>BAJIMINASA</v>
          </cell>
          <cell r="H363">
            <v>1</v>
          </cell>
        </row>
        <row r="364">
          <cell r="E364">
            <v>11</v>
          </cell>
          <cell r="F364">
            <v>6</v>
          </cell>
          <cell r="G364" t="str">
            <v>BAJIMINASA</v>
          </cell>
          <cell r="H364">
            <v>1</v>
          </cell>
        </row>
        <row r="365">
          <cell r="E365">
            <v>11</v>
          </cell>
          <cell r="F365">
            <v>6</v>
          </cell>
          <cell r="G365" t="str">
            <v>BAJIMINASA</v>
          </cell>
          <cell r="H365">
            <v>1</v>
          </cell>
        </row>
        <row r="366">
          <cell r="E366">
            <v>11</v>
          </cell>
          <cell r="F366">
            <v>6</v>
          </cell>
          <cell r="G366" t="str">
            <v>BAJIMINASA</v>
          </cell>
          <cell r="H366">
            <v>1</v>
          </cell>
        </row>
        <row r="367">
          <cell r="E367" t="str">
            <v>10</v>
          </cell>
          <cell r="F367" t="str">
            <v>5</v>
          </cell>
          <cell r="G367" t="str">
            <v>BAJIMINASA</v>
          </cell>
          <cell r="H367">
            <v>0</v>
          </cell>
        </row>
        <row r="368">
          <cell r="E368">
            <v>11</v>
          </cell>
          <cell r="F368">
            <v>6</v>
          </cell>
          <cell r="G368" t="str">
            <v>BAJIMINASA</v>
          </cell>
          <cell r="H368">
            <v>1</v>
          </cell>
        </row>
        <row r="369">
          <cell r="E369">
            <v>11</v>
          </cell>
          <cell r="F369">
            <v>6</v>
          </cell>
          <cell r="G369" t="str">
            <v>BAJIMINASA</v>
          </cell>
          <cell r="H369">
            <v>1</v>
          </cell>
        </row>
        <row r="370">
          <cell r="E370">
            <v>11</v>
          </cell>
          <cell r="F370">
            <v>6</v>
          </cell>
          <cell r="G370" t="str">
            <v>BAJIMINASA</v>
          </cell>
          <cell r="H370">
            <v>1</v>
          </cell>
        </row>
        <row r="371">
          <cell r="E371">
            <v>11</v>
          </cell>
          <cell r="F371">
            <v>6</v>
          </cell>
          <cell r="G371" t="str">
            <v>BAJIMINASA</v>
          </cell>
          <cell r="H371">
            <v>1</v>
          </cell>
        </row>
        <row r="372">
          <cell r="E372">
            <v>11</v>
          </cell>
          <cell r="F372">
            <v>6</v>
          </cell>
          <cell r="G372" t="str">
            <v>BAJIMINASA</v>
          </cell>
          <cell r="H372">
            <v>0</v>
          </cell>
        </row>
        <row r="373">
          <cell r="E373">
            <v>11</v>
          </cell>
          <cell r="F373">
            <v>6</v>
          </cell>
          <cell r="G373" t="str">
            <v>BAJIMINASA</v>
          </cell>
          <cell r="H373">
            <v>1</v>
          </cell>
        </row>
        <row r="374">
          <cell r="E374">
            <v>11</v>
          </cell>
          <cell r="F374">
            <v>6</v>
          </cell>
          <cell r="G374" t="str">
            <v>BAJIMINASA</v>
          </cell>
          <cell r="H374">
            <v>1</v>
          </cell>
        </row>
        <row r="375">
          <cell r="E375">
            <v>11</v>
          </cell>
          <cell r="F375">
            <v>6</v>
          </cell>
          <cell r="G375" t="str">
            <v>BAJIMINASA</v>
          </cell>
          <cell r="H375">
            <v>1</v>
          </cell>
        </row>
        <row r="376">
          <cell r="E376">
            <v>11</v>
          </cell>
          <cell r="F376">
            <v>6</v>
          </cell>
          <cell r="G376" t="str">
            <v>BAJIMINASA</v>
          </cell>
          <cell r="H376">
            <v>0</v>
          </cell>
        </row>
        <row r="377">
          <cell r="E377">
            <v>11</v>
          </cell>
          <cell r="F377">
            <v>6</v>
          </cell>
          <cell r="G377" t="str">
            <v>BAJIMINASA</v>
          </cell>
          <cell r="H377">
            <v>1</v>
          </cell>
        </row>
        <row r="378">
          <cell r="E378">
            <v>11</v>
          </cell>
          <cell r="F378">
            <v>6</v>
          </cell>
          <cell r="G378" t="str">
            <v>BAJIMINASA</v>
          </cell>
          <cell r="H378">
            <v>1</v>
          </cell>
        </row>
        <row r="379">
          <cell r="E379">
            <v>11</v>
          </cell>
          <cell r="F379">
            <v>6</v>
          </cell>
          <cell r="G379" t="str">
            <v>BAJIMINASA</v>
          </cell>
          <cell r="H379">
            <v>1</v>
          </cell>
        </row>
        <row r="380">
          <cell r="E380">
            <v>11</v>
          </cell>
          <cell r="F380">
            <v>6</v>
          </cell>
          <cell r="G380" t="str">
            <v>BAJIMINASA</v>
          </cell>
          <cell r="H380">
            <v>1</v>
          </cell>
        </row>
        <row r="381">
          <cell r="E381">
            <v>11</v>
          </cell>
          <cell r="F381">
            <v>6</v>
          </cell>
          <cell r="G381" t="str">
            <v>BAJIMINASA</v>
          </cell>
          <cell r="H381">
            <v>1</v>
          </cell>
        </row>
        <row r="382">
          <cell r="E382">
            <v>11</v>
          </cell>
          <cell r="F382">
            <v>6</v>
          </cell>
          <cell r="G382" t="str">
            <v>BAJIMINASA</v>
          </cell>
          <cell r="H382">
            <v>1</v>
          </cell>
        </row>
        <row r="383">
          <cell r="E383">
            <v>11</v>
          </cell>
          <cell r="F383">
            <v>6</v>
          </cell>
          <cell r="G383" t="str">
            <v>BAJIMINASA</v>
          </cell>
          <cell r="H383">
            <v>1</v>
          </cell>
        </row>
        <row r="384">
          <cell r="E384">
            <v>11</v>
          </cell>
          <cell r="F384">
            <v>6</v>
          </cell>
          <cell r="G384" t="str">
            <v>BAJIMINASA</v>
          </cell>
          <cell r="H384">
            <v>1</v>
          </cell>
        </row>
        <row r="385">
          <cell r="E385">
            <v>11</v>
          </cell>
          <cell r="F385">
            <v>6</v>
          </cell>
          <cell r="G385" t="str">
            <v>BAJIMINASA</v>
          </cell>
          <cell r="H385">
            <v>0</v>
          </cell>
        </row>
        <row r="386">
          <cell r="E386">
            <v>11</v>
          </cell>
          <cell r="F386">
            <v>6</v>
          </cell>
          <cell r="G386" t="str">
            <v>BAJIMINASA</v>
          </cell>
          <cell r="H386">
            <v>0</v>
          </cell>
        </row>
        <row r="387">
          <cell r="E387">
            <v>11</v>
          </cell>
          <cell r="F387">
            <v>6</v>
          </cell>
          <cell r="G387" t="str">
            <v>BAJIMINASA</v>
          </cell>
          <cell r="H387">
            <v>1</v>
          </cell>
        </row>
        <row r="388">
          <cell r="E388">
            <v>11</v>
          </cell>
          <cell r="F388">
            <v>6</v>
          </cell>
          <cell r="G388" t="str">
            <v>BAJIMINASA</v>
          </cell>
          <cell r="H388">
            <v>1</v>
          </cell>
        </row>
        <row r="389">
          <cell r="E389">
            <v>11</v>
          </cell>
          <cell r="F389">
            <v>6</v>
          </cell>
          <cell r="G389" t="str">
            <v>BAJIMINASA</v>
          </cell>
          <cell r="H389">
            <v>1</v>
          </cell>
        </row>
        <row r="390">
          <cell r="E390">
            <v>11</v>
          </cell>
          <cell r="F390">
            <v>6</v>
          </cell>
          <cell r="G390" t="str">
            <v>BAJIMINASA</v>
          </cell>
          <cell r="H390">
            <v>1</v>
          </cell>
        </row>
        <row r="391">
          <cell r="E391">
            <v>11</v>
          </cell>
          <cell r="F391">
            <v>6</v>
          </cell>
          <cell r="G391" t="str">
            <v>BAJIMINASA</v>
          </cell>
          <cell r="H391">
            <v>0</v>
          </cell>
        </row>
        <row r="392">
          <cell r="E392">
            <v>11</v>
          </cell>
          <cell r="F392">
            <v>6</v>
          </cell>
          <cell r="G392" t="str">
            <v>BAJIMINASA</v>
          </cell>
          <cell r="H392">
            <v>1</v>
          </cell>
        </row>
        <row r="393">
          <cell r="E393">
            <v>11</v>
          </cell>
          <cell r="F393">
            <v>6</v>
          </cell>
          <cell r="G393" t="str">
            <v>BAJIMINASA</v>
          </cell>
          <cell r="H393">
            <v>0</v>
          </cell>
        </row>
        <row r="394">
          <cell r="E394">
            <v>11</v>
          </cell>
          <cell r="F394">
            <v>6</v>
          </cell>
          <cell r="G394" t="str">
            <v>BAJIMINASA</v>
          </cell>
          <cell r="H394">
            <v>1</v>
          </cell>
        </row>
        <row r="395">
          <cell r="E395">
            <v>11</v>
          </cell>
          <cell r="F395">
            <v>6</v>
          </cell>
          <cell r="G395" t="str">
            <v>BAJIMINASA</v>
          </cell>
          <cell r="H395">
            <v>0</v>
          </cell>
        </row>
        <row r="396">
          <cell r="E396">
            <v>12</v>
          </cell>
          <cell r="F396">
            <v>6</v>
          </cell>
          <cell r="G396" t="str">
            <v>BAJIMINASA</v>
          </cell>
          <cell r="H396">
            <v>1</v>
          </cell>
        </row>
        <row r="397">
          <cell r="E397">
            <v>12</v>
          </cell>
          <cell r="F397">
            <v>6</v>
          </cell>
          <cell r="G397" t="str">
            <v>BAJIMINASA</v>
          </cell>
          <cell r="H397">
            <v>1</v>
          </cell>
        </row>
        <row r="398">
          <cell r="E398">
            <v>12</v>
          </cell>
          <cell r="F398">
            <v>6</v>
          </cell>
          <cell r="G398" t="str">
            <v>BAJIMINASA</v>
          </cell>
          <cell r="H398">
            <v>1</v>
          </cell>
        </row>
        <row r="399">
          <cell r="E399">
            <v>12</v>
          </cell>
          <cell r="F399">
            <v>6</v>
          </cell>
          <cell r="G399" t="str">
            <v>BAJIMINASA</v>
          </cell>
          <cell r="H399">
            <v>1</v>
          </cell>
        </row>
        <row r="400">
          <cell r="E400">
            <v>12</v>
          </cell>
          <cell r="F400">
            <v>6</v>
          </cell>
          <cell r="G400" t="str">
            <v>BAJIMINASA</v>
          </cell>
          <cell r="H400">
            <v>1</v>
          </cell>
        </row>
        <row r="401">
          <cell r="E401">
            <v>12</v>
          </cell>
          <cell r="F401">
            <v>6</v>
          </cell>
          <cell r="G401" t="str">
            <v>BAJIMINASA</v>
          </cell>
          <cell r="H401">
            <v>1</v>
          </cell>
        </row>
        <row r="402">
          <cell r="E402">
            <v>12</v>
          </cell>
          <cell r="F402">
            <v>6</v>
          </cell>
          <cell r="G402" t="str">
            <v>BAJIMINASA</v>
          </cell>
          <cell r="H402">
            <v>1</v>
          </cell>
        </row>
        <row r="403">
          <cell r="E403">
            <v>12</v>
          </cell>
          <cell r="F403">
            <v>6</v>
          </cell>
          <cell r="G403" t="str">
            <v>BAJIMINASA</v>
          </cell>
          <cell r="H403">
            <v>1</v>
          </cell>
        </row>
        <row r="404">
          <cell r="E404">
            <v>12</v>
          </cell>
          <cell r="F404">
            <v>6</v>
          </cell>
          <cell r="G404" t="str">
            <v>BAJIMINASA</v>
          </cell>
          <cell r="H404">
            <v>1</v>
          </cell>
        </row>
        <row r="405">
          <cell r="E405">
            <v>12</v>
          </cell>
          <cell r="F405">
            <v>6</v>
          </cell>
          <cell r="G405" t="str">
            <v>BAJIMINASA</v>
          </cell>
          <cell r="H405">
            <v>1</v>
          </cell>
        </row>
        <row r="406">
          <cell r="E406">
            <v>12</v>
          </cell>
          <cell r="F406">
            <v>6</v>
          </cell>
          <cell r="G406" t="str">
            <v>BAJIMINASA</v>
          </cell>
          <cell r="H406">
            <v>1</v>
          </cell>
        </row>
        <row r="407">
          <cell r="E407">
            <v>12</v>
          </cell>
          <cell r="F407">
            <v>6</v>
          </cell>
          <cell r="G407" t="str">
            <v>BAJIMINASA</v>
          </cell>
          <cell r="H407">
            <v>1</v>
          </cell>
        </row>
        <row r="408">
          <cell r="E408">
            <v>12</v>
          </cell>
          <cell r="F408">
            <v>6</v>
          </cell>
          <cell r="G408" t="str">
            <v>BAJIMINASA</v>
          </cell>
          <cell r="H408">
            <v>1</v>
          </cell>
        </row>
        <row r="409">
          <cell r="E409">
            <v>12</v>
          </cell>
          <cell r="F409">
            <v>6</v>
          </cell>
          <cell r="G409" t="str">
            <v>BAJIMINASA</v>
          </cell>
          <cell r="H409">
            <v>1</v>
          </cell>
        </row>
        <row r="410">
          <cell r="E410">
            <v>12</v>
          </cell>
          <cell r="F410">
            <v>6</v>
          </cell>
          <cell r="G410" t="str">
            <v>BAJIMINASA</v>
          </cell>
          <cell r="H410">
            <v>1</v>
          </cell>
        </row>
        <row r="411">
          <cell r="E411">
            <v>12</v>
          </cell>
          <cell r="F411">
            <v>6</v>
          </cell>
          <cell r="G411" t="str">
            <v>BAJIMINASA</v>
          </cell>
          <cell r="H411">
            <v>1</v>
          </cell>
        </row>
        <row r="412">
          <cell r="E412">
            <v>12</v>
          </cell>
          <cell r="F412">
            <v>6</v>
          </cell>
          <cell r="G412" t="str">
            <v>BAJIMINASA</v>
          </cell>
          <cell r="H412">
            <v>1</v>
          </cell>
        </row>
        <row r="413">
          <cell r="E413">
            <v>12</v>
          </cell>
          <cell r="F413">
            <v>6</v>
          </cell>
          <cell r="G413" t="str">
            <v>BAJIMINASA</v>
          </cell>
          <cell r="H413">
            <v>1</v>
          </cell>
        </row>
        <row r="414">
          <cell r="E414">
            <v>12</v>
          </cell>
          <cell r="F414">
            <v>6</v>
          </cell>
          <cell r="G414" t="str">
            <v>BAJIMINASA</v>
          </cell>
          <cell r="H414">
            <v>1</v>
          </cell>
        </row>
        <row r="415">
          <cell r="E415">
            <v>12</v>
          </cell>
          <cell r="F415">
            <v>6</v>
          </cell>
          <cell r="G415" t="str">
            <v>BAJIMINASA</v>
          </cell>
          <cell r="H415">
            <v>1</v>
          </cell>
        </row>
        <row r="416">
          <cell r="E416">
            <v>12</v>
          </cell>
          <cell r="F416">
            <v>6</v>
          </cell>
          <cell r="G416" t="str">
            <v>BAJIMINASA</v>
          </cell>
          <cell r="H416">
            <v>1</v>
          </cell>
        </row>
        <row r="417">
          <cell r="E417">
            <v>12</v>
          </cell>
          <cell r="F417">
            <v>6</v>
          </cell>
          <cell r="G417" t="str">
            <v>BAJIMINASA</v>
          </cell>
          <cell r="H417">
            <v>1</v>
          </cell>
        </row>
        <row r="418">
          <cell r="E418">
            <v>12</v>
          </cell>
          <cell r="F418">
            <v>6</v>
          </cell>
          <cell r="G418" t="str">
            <v>BAJIMINASA</v>
          </cell>
          <cell r="H418">
            <v>1</v>
          </cell>
        </row>
        <row r="419">
          <cell r="E419">
            <v>12</v>
          </cell>
          <cell r="F419">
            <v>6</v>
          </cell>
          <cell r="G419" t="str">
            <v>BAJIMINASA</v>
          </cell>
          <cell r="H419">
            <v>1</v>
          </cell>
        </row>
        <row r="420">
          <cell r="E420">
            <v>12</v>
          </cell>
          <cell r="F420">
            <v>6</v>
          </cell>
          <cell r="G420" t="str">
            <v>BAJIMINASA</v>
          </cell>
          <cell r="H420">
            <v>1</v>
          </cell>
        </row>
        <row r="421">
          <cell r="E421">
            <v>12</v>
          </cell>
          <cell r="F421">
            <v>6</v>
          </cell>
          <cell r="G421" t="str">
            <v>BAJIMINASA</v>
          </cell>
          <cell r="H421">
            <v>1</v>
          </cell>
        </row>
        <row r="422">
          <cell r="E422">
            <v>12</v>
          </cell>
          <cell r="F422">
            <v>6</v>
          </cell>
          <cell r="G422" t="str">
            <v>BAJIMINASA</v>
          </cell>
          <cell r="H422">
            <v>1</v>
          </cell>
        </row>
        <row r="423">
          <cell r="E423">
            <v>12</v>
          </cell>
          <cell r="F423">
            <v>6</v>
          </cell>
          <cell r="G423" t="str">
            <v>BAJIMINASA</v>
          </cell>
          <cell r="H423">
            <v>0</v>
          </cell>
        </row>
        <row r="424">
          <cell r="E424">
            <v>12</v>
          </cell>
          <cell r="F424">
            <v>6</v>
          </cell>
          <cell r="G424" t="str">
            <v>BAJIMINASA</v>
          </cell>
          <cell r="H424">
            <v>1</v>
          </cell>
        </row>
        <row r="425">
          <cell r="E425">
            <v>12</v>
          </cell>
          <cell r="F425">
            <v>6</v>
          </cell>
          <cell r="G425" t="str">
            <v>BAJIMINASA</v>
          </cell>
          <cell r="H425">
            <v>1</v>
          </cell>
        </row>
        <row r="426">
          <cell r="E426">
            <v>12</v>
          </cell>
          <cell r="F426">
            <v>6</v>
          </cell>
          <cell r="G426" t="str">
            <v>BAJIMINASA</v>
          </cell>
          <cell r="H426">
            <v>0</v>
          </cell>
        </row>
        <row r="427">
          <cell r="E427">
            <v>12</v>
          </cell>
          <cell r="F427">
            <v>6</v>
          </cell>
          <cell r="G427" t="str">
            <v>BAJIMINASA</v>
          </cell>
          <cell r="H427">
            <v>1</v>
          </cell>
        </row>
        <row r="428">
          <cell r="E428">
            <v>12</v>
          </cell>
          <cell r="F428">
            <v>6</v>
          </cell>
          <cell r="G428" t="str">
            <v>BAJIMINASA</v>
          </cell>
          <cell r="H428">
            <v>1</v>
          </cell>
        </row>
        <row r="429">
          <cell r="E429">
            <v>12</v>
          </cell>
          <cell r="F429">
            <v>6</v>
          </cell>
          <cell r="G429" t="str">
            <v>BAJIMINASA</v>
          </cell>
          <cell r="H429">
            <v>0</v>
          </cell>
        </row>
        <row r="430">
          <cell r="E430">
            <v>12</v>
          </cell>
          <cell r="F430">
            <v>6</v>
          </cell>
          <cell r="G430" t="str">
            <v>BAJIMINASA</v>
          </cell>
          <cell r="H430">
            <v>1</v>
          </cell>
        </row>
        <row r="431">
          <cell r="E431">
            <v>12</v>
          </cell>
          <cell r="F431">
            <v>6</v>
          </cell>
          <cell r="G431" t="str">
            <v>BAJIMINASA</v>
          </cell>
          <cell r="H431">
            <v>1</v>
          </cell>
        </row>
        <row r="432">
          <cell r="E432">
            <v>12</v>
          </cell>
          <cell r="F432">
            <v>6</v>
          </cell>
          <cell r="G432" t="str">
            <v>BAJIMINASA</v>
          </cell>
          <cell r="H432">
            <v>1</v>
          </cell>
        </row>
        <row r="433">
          <cell r="E433">
            <v>12</v>
          </cell>
          <cell r="F433">
            <v>6</v>
          </cell>
          <cell r="G433" t="str">
            <v>BAJIMINASA</v>
          </cell>
          <cell r="H433">
            <v>1</v>
          </cell>
        </row>
        <row r="434">
          <cell r="E434">
            <v>12</v>
          </cell>
          <cell r="F434">
            <v>6</v>
          </cell>
          <cell r="G434" t="str">
            <v>BAJIMINASA</v>
          </cell>
          <cell r="H434">
            <v>1</v>
          </cell>
        </row>
        <row r="435">
          <cell r="E435">
            <v>12</v>
          </cell>
          <cell r="F435">
            <v>6</v>
          </cell>
          <cell r="G435" t="str">
            <v>BAJIMINASA</v>
          </cell>
          <cell r="H435">
            <v>1</v>
          </cell>
        </row>
        <row r="436">
          <cell r="E436">
            <v>12</v>
          </cell>
          <cell r="F436">
            <v>6</v>
          </cell>
          <cell r="G436" t="str">
            <v>BAJIMINASA</v>
          </cell>
          <cell r="H436">
            <v>1</v>
          </cell>
        </row>
        <row r="437">
          <cell r="E437">
            <v>12</v>
          </cell>
          <cell r="F437">
            <v>6</v>
          </cell>
          <cell r="G437" t="str">
            <v>BAJIMINASA</v>
          </cell>
          <cell r="H437">
            <v>1</v>
          </cell>
        </row>
        <row r="438">
          <cell r="E438">
            <v>12</v>
          </cell>
          <cell r="F438">
            <v>6</v>
          </cell>
          <cell r="G438" t="str">
            <v>BAJIMINASA</v>
          </cell>
          <cell r="H438">
            <v>1</v>
          </cell>
        </row>
        <row r="439">
          <cell r="E439">
            <v>12</v>
          </cell>
          <cell r="F439">
            <v>6</v>
          </cell>
          <cell r="G439" t="str">
            <v>BAJIMINASA</v>
          </cell>
          <cell r="H439">
            <v>0</v>
          </cell>
        </row>
        <row r="440">
          <cell r="E440">
            <v>12</v>
          </cell>
          <cell r="F440">
            <v>6</v>
          </cell>
          <cell r="G440" t="str">
            <v>BAJIMINASA</v>
          </cell>
          <cell r="H440">
            <v>1</v>
          </cell>
        </row>
        <row r="441">
          <cell r="E441">
            <v>12</v>
          </cell>
          <cell r="F441">
            <v>6</v>
          </cell>
          <cell r="G441" t="str">
            <v>BAJIMINASA</v>
          </cell>
          <cell r="H441">
            <v>1</v>
          </cell>
        </row>
        <row r="442">
          <cell r="E442">
            <v>12</v>
          </cell>
          <cell r="F442">
            <v>6</v>
          </cell>
          <cell r="G442" t="str">
            <v>BAJIMINASA</v>
          </cell>
          <cell r="H442">
            <v>1</v>
          </cell>
        </row>
        <row r="443">
          <cell r="E443">
            <v>12</v>
          </cell>
          <cell r="F443">
            <v>6</v>
          </cell>
          <cell r="G443" t="str">
            <v>BAJIMINASA</v>
          </cell>
          <cell r="H443">
            <v>1</v>
          </cell>
        </row>
        <row r="444">
          <cell r="E444">
            <v>12</v>
          </cell>
          <cell r="F444">
            <v>6</v>
          </cell>
          <cell r="G444" t="str">
            <v>BAJIMINASA</v>
          </cell>
          <cell r="H444">
            <v>1</v>
          </cell>
        </row>
        <row r="445">
          <cell r="E445">
            <v>12</v>
          </cell>
          <cell r="F445">
            <v>6</v>
          </cell>
          <cell r="G445" t="str">
            <v>BAJIMINASA</v>
          </cell>
          <cell r="H445">
            <v>0</v>
          </cell>
        </row>
        <row r="446">
          <cell r="E446">
            <v>13</v>
          </cell>
          <cell r="F446">
            <v>7</v>
          </cell>
          <cell r="G446" t="str">
            <v>MATILU</v>
          </cell>
          <cell r="H446">
            <v>1</v>
          </cell>
        </row>
        <row r="447">
          <cell r="E447">
            <v>13</v>
          </cell>
          <cell r="F447">
            <v>7</v>
          </cell>
          <cell r="G447" t="str">
            <v>MATILU</v>
          </cell>
          <cell r="H447">
            <v>0</v>
          </cell>
        </row>
        <row r="448">
          <cell r="E448">
            <v>13</v>
          </cell>
          <cell r="F448">
            <v>7</v>
          </cell>
          <cell r="G448" t="str">
            <v>MATILU</v>
          </cell>
          <cell r="H448">
            <v>1</v>
          </cell>
        </row>
        <row r="449">
          <cell r="E449">
            <v>13</v>
          </cell>
          <cell r="F449">
            <v>7</v>
          </cell>
          <cell r="G449" t="str">
            <v>MATILU</v>
          </cell>
          <cell r="H449">
            <v>1</v>
          </cell>
        </row>
        <row r="450">
          <cell r="E450">
            <v>13</v>
          </cell>
          <cell r="F450">
            <v>7</v>
          </cell>
          <cell r="G450" t="str">
            <v>MATILU</v>
          </cell>
          <cell r="H450">
            <v>1</v>
          </cell>
        </row>
        <row r="451">
          <cell r="E451">
            <v>13</v>
          </cell>
          <cell r="F451">
            <v>7</v>
          </cell>
          <cell r="G451" t="str">
            <v>MATILU</v>
          </cell>
          <cell r="H451">
            <v>0</v>
          </cell>
        </row>
        <row r="452">
          <cell r="E452">
            <v>13</v>
          </cell>
          <cell r="F452">
            <v>7</v>
          </cell>
          <cell r="G452" t="str">
            <v>MATILU</v>
          </cell>
          <cell r="H452">
            <v>1</v>
          </cell>
        </row>
        <row r="453">
          <cell r="E453">
            <v>13</v>
          </cell>
          <cell r="F453">
            <v>7</v>
          </cell>
          <cell r="G453" t="str">
            <v>MATILU</v>
          </cell>
          <cell r="H453">
            <v>0</v>
          </cell>
        </row>
        <row r="454">
          <cell r="E454">
            <v>13</v>
          </cell>
          <cell r="F454">
            <v>7</v>
          </cell>
          <cell r="G454" t="str">
            <v>MATILU</v>
          </cell>
          <cell r="H454">
            <v>1</v>
          </cell>
        </row>
        <row r="455">
          <cell r="E455">
            <v>13</v>
          </cell>
          <cell r="F455">
            <v>7</v>
          </cell>
          <cell r="G455" t="str">
            <v>MATILU</v>
          </cell>
          <cell r="H455">
            <v>1</v>
          </cell>
        </row>
        <row r="456">
          <cell r="E456">
            <v>13</v>
          </cell>
          <cell r="F456">
            <v>7</v>
          </cell>
          <cell r="G456" t="str">
            <v>MATILU</v>
          </cell>
          <cell r="H456">
            <v>1</v>
          </cell>
        </row>
        <row r="457">
          <cell r="E457">
            <v>13</v>
          </cell>
          <cell r="F457">
            <v>7</v>
          </cell>
          <cell r="G457" t="str">
            <v>MATILU</v>
          </cell>
          <cell r="H457">
            <v>1</v>
          </cell>
        </row>
        <row r="458">
          <cell r="E458">
            <v>13</v>
          </cell>
          <cell r="F458">
            <v>7</v>
          </cell>
          <cell r="G458" t="str">
            <v>MATILU</v>
          </cell>
          <cell r="H458">
            <v>1</v>
          </cell>
        </row>
        <row r="459">
          <cell r="E459">
            <v>13</v>
          </cell>
          <cell r="F459">
            <v>7</v>
          </cell>
          <cell r="G459" t="str">
            <v>MATILU</v>
          </cell>
          <cell r="H459">
            <v>0</v>
          </cell>
        </row>
        <row r="460">
          <cell r="E460">
            <v>13</v>
          </cell>
          <cell r="F460">
            <v>7</v>
          </cell>
          <cell r="G460" t="str">
            <v>MATILU</v>
          </cell>
          <cell r="H460">
            <v>1</v>
          </cell>
        </row>
        <row r="461">
          <cell r="E461">
            <v>13</v>
          </cell>
          <cell r="F461">
            <v>7</v>
          </cell>
          <cell r="G461" t="str">
            <v>MATILU</v>
          </cell>
          <cell r="H461">
            <v>1</v>
          </cell>
        </row>
        <row r="462">
          <cell r="E462">
            <v>14</v>
          </cell>
          <cell r="F462">
            <v>7</v>
          </cell>
          <cell r="G462" t="str">
            <v>MATILU</v>
          </cell>
          <cell r="H462">
            <v>1</v>
          </cell>
        </row>
        <row r="463">
          <cell r="E463">
            <v>14</v>
          </cell>
          <cell r="F463">
            <v>7</v>
          </cell>
          <cell r="G463" t="str">
            <v>MATILU</v>
          </cell>
          <cell r="H463">
            <v>1</v>
          </cell>
        </row>
        <row r="464">
          <cell r="E464">
            <v>14</v>
          </cell>
          <cell r="F464">
            <v>7</v>
          </cell>
          <cell r="G464" t="str">
            <v>MATILU</v>
          </cell>
          <cell r="H464">
            <v>1</v>
          </cell>
        </row>
        <row r="465">
          <cell r="E465">
            <v>14</v>
          </cell>
          <cell r="F465">
            <v>7</v>
          </cell>
          <cell r="G465" t="str">
            <v>MATILU</v>
          </cell>
          <cell r="H465">
            <v>1</v>
          </cell>
        </row>
        <row r="466">
          <cell r="E466">
            <v>14</v>
          </cell>
          <cell r="F466">
            <v>7</v>
          </cell>
          <cell r="G466" t="str">
            <v>MATILU</v>
          </cell>
          <cell r="H466">
            <v>1</v>
          </cell>
        </row>
        <row r="467">
          <cell r="E467">
            <v>14</v>
          </cell>
          <cell r="F467">
            <v>7</v>
          </cell>
          <cell r="G467" t="str">
            <v>MATILU</v>
          </cell>
          <cell r="H467">
            <v>1</v>
          </cell>
        </row>
        <row r="468">
          <cell r="E468">
            <v>15</v>
          </cell>
          <cell r="F468">
            <v>8</v>
          </cell>
          <cell r="G468" t="str">
            <v>MATILU</v>
          </cell>
          <cell r="H468">
            <v>1</v>
          </cell>
        </row>
        <row r="469">
          <cell r="E469">
            <v>15</v>
          </cell>
          <cell r="F469">
            <v>8</v>
          </cell>
          <cell r="G469" t="str">
            <v>MATILU</v>
          </cell>
          <cell r="H469">
            <v>1</v>
          </cell>
        </row>
        <row r="470">
          <cell r="E470">
            <v>15</v>
          </cell>
          <cell r="F470">
            <v>8</v>
          </cell>
          <cell r="G470" t="str">
            <v>MATILU</v>
          </cell>
          <cell r="H470">
            <v>0</v>
          </cell>
        </row>
        <row r="471">
          <cell r="E471">
            <v>15</v>
          </cell>
          <cell r="F471">
            <v>8</v>
          </cell>
          <cell r="G471" t="str">
            <v>MATILU</v>
          </cell>
          <cell r="H471">
            <v>1</v>
          </cell>
        </row>
        <row r="472">
          <cell r="E472">
            <v>15</v>
          </cell>
          <cell r="F472">
            <v>8</v>
          </cell>
          <cell r="G472" t="str">
            <v>MATILU</v>
          </cell>
          <cell r="H472">
            <v>1</v>
          </cell>
        </row>
        <row r="473">
          <cell r="E473">
            <v>15</v>
          </cell>
          <cell r="F473">
            <v>8</v>
          </cell>
          <cell r="G473" t="str">
            <v>MATILU</v>
          </cell>
          <cell r="H473">
            <v>1</v>
          </cell>
        </row>
        <row r="474">
          <cell r="E474">
            <v>15</v>
          </cell>
          <cell r="F474">
            <v>8</v>
          </cell>
          <cell r="G474" t="str">
            <v>MATILU</v>
          </cell>
          <cell r="H474">
            <v>1</v>
          </cell>
        </row>
        <row r="475">
          <cell r="E475">
            <v>16</v>
          </cell>
          <cell r="F475">
            <v>8</v>
          </cell>
          <cell r="G475" t="str">
            <v>MATILU</v>
          </cell>
          <cell r="H475">
            <v>1</v>
          </cell>
        </row>
        <row r="476">
          <cell r="E476">
            <v>16</v>
          </cell>
          <cell r="F476">
            <v>8</v>
          </cell>
          <cell r="G476" t="str">
            <v>MATILU</v>
          </cell>
          <cell r="H476">
            <v>1</v>
          </cell>
        </row>
        <row r="477">
          <cell r="E477">
            <v>16</v>
          </cell>
          <cell r="F477">
            <v>8</v>
          </cell>
          <cell r="G477" t="str">
            <v>MATILU</v>
          </cell>
          <cell r="H477">
            <v>0</v>
          </cell>
        </row>
        <row r="478">
          <cell r="E478">
            <v>16</v>
          </cell>
          <cell r="F478">
            <v>8</v>
          </cell>
          <cell r="G478" t="str">
            <v>MATILU</v>
          </cell>
          <cell r="H478">
            <v>1</v>
          </cell>
        </row>
        <row r="479">
          <cell r="E479">
            <v>16</v>
          </cell>
          <cell r="F479">
            <v>8</v>
          </cell>
          <cell r="G479" t="str">
            <v>MATILU</v>
          </cell>
          <cell r="H479">
            <v>1</v>
          </cell>
        </row>
        <row r="480">
          <cell r="E480">
            <v>16</v>
          </cell>
          <cell r="F480">
            <v>8</v>
          </cell>
          <cell r="G480" t="str">
            <v>MATILU</v>
          </cell>
          <cell r="H480">
            <v>1</v>
          </cell>
        </row>
        <row r="481">
          <cell r="E481">
            <v>16</v>
          </cell>
          <cell r="F481">
            <v>8</v>
          </cell>
          <cell r="G481" t="str">
            <v>MATILU</v>
          </cell>
          <cell r="H481">
            <v>1</v>
          </cell>
        </row>
        <row r="482">
          <cell r="E482" t="str">
            <v>8</v>
          </cell>
          <cell r="F482" t="str">
            <v>4</v>
          </cell>
          <cell r="G482" t="str">
            <v>ORO</v>
          </cell>
          <cell r="H482">
            <v>0</v>
          </cell>
        </row>
        <row r="483">
          <cell r="E483">
            <v>16</v>
          </cell>
          <cell r="F483">
            <v>8</v>
          </cell>
          <cell r="G483" t="str">
            <v>MATILU</v>
          </cell>
          <cell r="H483">
            <v>0</v>
          </cell>
        </row>
        <row r="484">
          <cell r="E484">
            <v>16</v>
          </cell>
          <cell r="F484">
            <v>8</v>
          </cell>
          <cell r="G484" t="str">
            <v>MATILU</v>
          </cell>
          <cell r="H484">
            <v>1</v>
          </cell>
        </row>
        <row r="485">
          <cell r="E485">
            <v>16</v>
          </cell>
          <cell r="F485">
            <v>8</v>
          </cell>
          <cell r="G485" t="str">
            <v>MATILU</v>
          </cell>
          <cell r="H485">
            <v>1</v>
          </cell>
        </row>
        <row r="486">
          <cell r="E486">
            <v>16</v>
          </cell>
          <cell r="F486">
            <v>8</v>
          </cell>
          <cell r="G486" t="str">
            <v>MATILU</v>
          </cell>
          <cell r="H486">
            <v>0</v>
          </cell>
        </row>
        <row r="487">
          <cell r="E487">
            <v>16</v>
          </cell>
          <cell r="F487">
            <v>8</v>
          </cell>
          <cell r="G487" t="str">
            <v>MATILU</v>
          </cell>
          <cell r="H487">
            <v>0</v>
          </cell>
        </row>
        <row r="488">
          <cell r="E488">
            <v>16</v>
          </cell>
          <cell r="F488">
            <v>8</v>
          </cell>
          <cell r="G488" t="str">
            <v>MATILU</v>
          </cell>
          <cell r="H488">
            <v>1</v>
          </cell>
        </row>
        <row r="489">
          <cell r="E489">
            <v>16</v>
          </cell>
          <cell r="F489">
            <v>8</v>
          </cell>
          <cell r="G489" t="str">
            <v>MATILU</v>
          </cell>
          <cell r="H489">
            <v>1</v>
          </cell>
        </row>
        <row r="490">
          <cell r="E490">
            <v>10</v>
          </cell>
          <cell r="F490">
            <v>5</v>
          </cell>
          <cell r="G490" t="str">
            <v>BAJIMINASA</v>
          </cell>
          <cell r="H490">
            <v>0</v>
          </cell>
        </row>
        <row r="491">
          <cell r="E491">
            <v>13</v>
          </cell>
          <cell r="F491">
            <v>7</v>
          </cell>
          <cell r="G491" t="str">
            <v>MATILU</v>
          </cell>
          <cell r="H491">
            <v>0</v>
          </cell>
        </row>
        <row r="492">
          <cell r="E492">
            <v>12</v>
          </cell>
          <cell r="F492">
            <v>6</v>
          </cell>
          <cell r="G492" t="str">
            <v>BAJIMINASA</v>
          </cell>
          <cell r="H492">
            <v>0</v>
          </cell>
        </row>
        <row r="493">
          <cell r="E493">
            <v>6</v>
          </cell>
          <cell r="F493">
            <v>3</v>
          </cell>
          <cell r="G493" t="str">
            <v>ORO</v>
          </cell>
          <cell r="H493">
            <v>0</v>
          </cell>
        </row>
        <row r="494">
          <cell r="E494">
            <v>3</v>
          </cell>
          <cell r="F494">
            <v>2</v>
          </cell>
          <cell r="G494" t="str">
            <v>PATTALLASSANG</v>
          </cell>
          <cell r="H494">
            <v>0</v>
          </cell>
        </row>
        <row r="495">
          <cell r="E495">
            <v>1</v>
          </cell>
          <cell r="F495">
            <v>1</v>
          </cell>
          <cell r="G495" t="str">
            <v>PATTALLASSANG</v>
          </cell>
          <cell r="H495">
            <v>0</v>
          </cell>
        </row>
        <row r="496">
          <cell r="E496">
            <v>6</v>
          </cell>
          <cell r="F496">
            <v>3</v>
          </cell>
          <cell r="G496" t="str">
            <v>ORO</v>
          </cell>
          <cell r="H496">
            <v>0</v>
          </cell>
        </row>
        <row r="497">
          <cell r="E497">
            <v>15</v>
          </cell>
          <cell r="F497">
            <v>8</v>
          </cell>
          <cell r="G497" t="str">
            <v>MATILU</v>
          </cell>
          <cell r="H497">
            <v>0</v>
          </cell>
        </row>
        <row r="498">
          <cell r="E498">
            <v>12</v>
          </cell>
          <cell r="F498">
            <v>6</v>
          </cell>
          <cell r="G498" t="str">
            <v>BAJIMINASA</v>
          </cell>
          <cell r="H498">
            <v>0</v>
          </cell>
        </row>
        <row r="499">
          <cell r="E499">
            <v>5</v>
          </cell>
          <cell r="F499">
            <v>3</v>
          </cell>
          <cell r="G499" t="str">
            <v>ORO</v>
          </cell>
          <cell r="H499">
            <v>0</v>
          </cell>
        </row>
        <row r="500">
          <cell r="E500">
            <v>2</v>
          </cell>
          <cell r="F500">
            <v>1</v>
          </cell>
          <cell r="G500" t="str">
            <v>PATTALLASSANG</v>
          </cell>
          <cell r="H500">
            <v>0</v>
          </cell>
        </row>
        <row r="501">
          <cell r="E501">
            <v>11</v>
          </cell>
          <cell r="F501">
            <v>6</v>
          </cell>
          <cell r="G501" t="str">
            <v>BAJIMINASA</v>
          </cell>
          <cell r="H501">
            <v>0</v>
          </cell>
        </row>
        <row r="502">
          <cell r="E502">
            <v>11</v>
          </cell>
          <cell r="F502">
            <v>6</v>
          </cell>
          <cell r="G502" t="str">
            <v>BAJIMINASA</v>
          </cell>
          <cell r="H502">
            <v>0</v>
          </cell>
        </row>
        <row r="503">
          <cell r="E503">
            <v>2</v>
          </cell>
          <cell r="F503">
            <v>1</v>
          </cell>
          <cell r="G503" t="str">
            <v>PATTALLASSANG</v>
          </cell>
          <cell r="H503">
            <v>0</v>
          </cell>
        </row>
        <row r="504">
          <cell r="E504">
            <v>16</v>
          </cell>
          <cell r="F504">
            <v>8</v>
          </cell>
          <cell r="G504" t="str">
            <v>MATILU</v>
          </cell>
          <cell r="H504">
            <v>0</v>
          </cell>
        </row>
        <row r="505">
          <cell r="E505" t="str">
            <v>6</v>
          </cell>
          <cell r="F505" t="str">
            <v>3</v>
          </cell>
          <cell r="G505" t="str">
            <v>ORO</v>
          </cell>
          <cell r="H505" t="str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tabSelected="1" topLeftCell="A2" workbookViewId="0">
      <selection activeCell="B2" sqref="B2:N2"/>
    </sheetView>
  </sheetViews>
  <sheetFormatPr defaultRowHeight="15" x14ac:dyDescent="0.25"/>
  <cols>
    <col min="2" max="2" width="3.85546875" bestFit="1" customWidth="1"/>
    <col min="3" max="3" width="4" bestFit="1" customWidth="1"/>
    <col min="4" max="4" width="4.140625" bestFit="1" customWidth="1"/>
    <col min="5" max="5" width="13.5703125" bestFit="1" customWidth="1"/>
    <col min="6" max="6" width="14" bestFit="1" customWidth="1"/>
    <col min="7" max="7" width="13.5703125" bestFit="1" customWidth="1"/>
    <col min="8" max="8" width="14" bestFit="1" customWidth="1"/>
    <col min="9" max="9" width="13.5703125" bestFit="1" customWidth="1"/>
    <col min="10" max="10" width="14" bestFit="1" customWidth="1"/>
    <col min="11" max="11" width="13.5703125" bestFit="1" customWidth="1"/>
    <col min="12" max="12" width="14" bestFit="1" customWidth="1"/>
    <col min="13" max="13" width="6.5703125" bestFit="1" customWidth="1"/>
    <col min="14" max="14" width="22.85546875" bestFit="1" customWidth="1"/>
  </cols>
  <sheetData>
    <row r="2" spans="2:14" ht="18" x14ac:dyDescent="0.25">
      <c r="B2" s="18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ht="18" x14ac:dyDescent="0.25">
      <c r="B3" s="18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4" ht="18" x14ac:dyDescent="0.25">
      <c r="B4" s="18" t="s">
        <v>35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2:14" x14ac:dyDescent="0.25">
      <c r="B6" s="1" t="s">
        <v>0</v>
      </c>
      <c r="C6" s="1" t="s">
        <v>1</v>
      </c>
      <c r="D6" s="1"/>
      <c r="E6" s="2" t="s">
        <v>2</v>
      </c>
      <c r="F6" s="3"/>
      <c r="G6" s="2" t="s">
        <v>3</v>
      </c>
      <c r="H6" s="3"/>
      <c r="I6" s="2" t="s">
        <v>4</v>
      </c>
      <c r="J6" s="3"/>
      <c r="K6" s="2" t="s">
        <v>5</v>
      </c>
      <c r="L6" s="3"/>
      <c r="M6" s="4" t="s">
        <v>6</v>
      </c>
      <c r="N6" s="4" t="s">
        <v>7</v>
      </c>
    </row>
    <row r="7" spans="2:14" x14ac:dyDescent="0.25">
      <c r="B7" s="1"/>
      <c r="C7" s="5" t="s">
        <v>8</v>
      </c>
      <c r="D7" s="5" t="s">
        <v>9</v>
      </c>
      <c r="E7" s="5" t="s">
        <v>10</v>
      </c>
      <c r="F7" s="5" t="s">
        <v>11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  <c r="M7" s="6"/>
      <c r="N7" s="6"/>
    </row>
    <row r="8" spans="2:14" x14ac:dyDescent="0.25">
      <c r="B8" s="7">
        <f>ROWS(B8:B$10)</f>
        <v>3</v>
      </c>
      <c r="C8" s="8" t="s">
        <v>12</v>
      </c>
      <c r="D8" s="8" t="s">
        <v>12</v>
      </c>
      <c r="E8" s="9">
        <f>COUNTIFS('[1]KEPALA KELUARGA'!$H:$H,"1",'[1]KEPALA KELUARGA'!$G:$G,"PATTALLASSANG",'[1]KEPALA KELUARGA'!$E:$E,"1",'[1]KEPALA KELUARGA'!$F:$F,"1")</f>
        <v>29</v>
      </c>
      <c r="F8" s="9">
        <f>COUNTIFS('[1]KEPALA KELUARGA'!$H:$H,"0",'[1]KEPALA KELUARGA'!$G:$G,"PATTALLASSANG",'[1]KEPALA KELUARGA'!$E:$E,"1",'[1]KEPALA KELUARGA'!$F:$F,"1")</f>
        <v>11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9">
        <f t="shared" ref="M8:M23" si="0">SUM(E8:L8)</f>
        <v>40</v>
      </c>
      <c r="N8" s="11" t="s">
        <v>13</v>
      </c>
    </row>
    <row r="9" spans="2:14" x14ac:dyDescent="0.25">
      <c r="B9" s="7">
        <f>ROWS(B9:B$10)</f>
        <v>2</v>
      </c>
      <c r="C9" s="8" t="s">
        <v>14</v>
      </c>
      <c r="D9" s="8" t="s">
        <v>12</v>
      </c>
      <c r="E9" s="9">
        <f>COUNTIFS('[1]KEPALA KELUARGA'!$H:$H,"1",'[1]KEPALA KELUARGA'!$G:$G,"PATTALLASSANG",'[1]KEPALA KELUARGA'!$E:$E,"2",'[1]KEPALA KELUARGA'!$F:$F,"1")</f>
        <v>24</v>
      </c>
      <c r="F9" s="9">
        <f>COUNTIFS('[1]KEPALA KELUARGA'!$H:$H,"0",'[1]KEPALA KELUARGA'!$G:$G,"PATTALLASSANG",'[1]KEPALA KELUARGA'!$E:$E,"2",'[1]KEPALA KELUARGA'!$F:$F,"1")</f>
        <v>7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9">
        <f t="shared" si="0"/>
        <v>31</v>
      </c>
      <c r="N9" s="12"/>
    </row>
    <row r="10" spans="2:14" x14ac:dyDescent="0.25">
      <c r="B10" s="7">
        <f>ROWS(B$10:B10)</f>
        <v>1</v>
      </c>
      <c r="C10" s="8" t="s">
        <v>15</v>
      </c>
      <c r="D10" s="8" t="s">
        <v>14</v>
      </c>
      <c r="E10" s="9">
        <f>COUNTIFS('[1]KEPALA KELUARGA'!$H:$H,"1",'[1]KEPALA KELUARGA'!$G:$G,"PATTALLASSANG",'[1]KEPALA KELUARGA'!$E:$E,"3",'[1]KEPALA KELUARGA'!$F:$F,"2")</f>
        <v>25</v>
      </c>
      <c r="F10" s="9">
        <f>COUNTIFS('[1]KEPALA KELUARGA'!$H:$H,"0",'[1]KEPALA KELUARGA'!$G:$G,"PATTALLASSANG",'[1]KEPALA KELUARGA'!$E:$E,"3",'[1]KEPALA KELUARGA'!$F:$F,"2")</f>
        <v>5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9">
        <f t="shared" si="0"/>
        <v>30</v>
      </c>
      <c r="N10" s="12"/>
    </row>
    <row r="11" spans="2:14" x14ac:dyDescent="0.25">
      <c r="B11" s="7">
        <f>ROWS(B$10:B11)</f>
        <v>2</v>
      </c>
      <c r="C11" s="8" t="s">
        <v>16</v>
      </c>
      <c r="D11" s="8" t="s">
        <v>14</v>
      </c>
      <c r="E11" s="9">
        <f>COUNTIFS('[1]KEPALA KELUARGA'!$H:$H,"1",'[1]KEPALA KELUARGA'!$G:$G,"PATTALLASSANG",'[1]KEPALA KELUARGA'!$E:$E,"4",'[1]KEPALA KELUARGA'!$F:$F,"2")</f>
        <v>24</v>
      </c>
      <c r="F11" s="9">
        <f>COUNTIFS('[1]KEPALA KELUARGA'!$H:$H,"0",'[1]KEPALA KELUARGA'!$G:$G,"PATTALLASSANG",'[1]KEPALA KELUARGA'!$E:$E,"4",'[1]KEPALA KELUARGA'!$F:$F,"2")</f>
        <v>9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9">
        <f t="shared" si="0"/>
        <v>33</v>
      </c>
      <c r="N11" s="13"/>
    </row>
    <row r="12" spans="2:14" x14ac:dyDescent="0.25">
      <c r="B12" s="7">
        <f>ROWS(B$10:B12)</f>
        <v>3</v>
      </c>
      <c r="C12" s="8" t="s">
        <v>17</v>
      </c>
      <c r="D12" s="8" t="s">
        <v>15</v>
      </c>
      <c r="E12" s="10">
        <v>0</v>
      </c>
      <c r="F12" s="10">
        <v>0</v>
      </c>
      <c r="G12" s="9">
        <f>COUNTIFS('[1]KEPALA KELUARGA'!$H:$H,"1",'[1]KEPALA KELUARGA'!$G:$G,"ORO",'[1]KEPALA KELUARGA'!$E:$E,"5",'[1]KEPALA KELUARGA'!$F:$F,"3")</f>
        <v>37</v>
      </c>
      <c r="H12" s="9">
        <f>COUNTIFS('[1]KEPALA KELUARGA'!$H:$H,"0",'[1]KEPALA KELUARGA'!$G:$G,"ORO",'[1]KEPALA KELUARGA'!$E:$E,"5",'[1]KEPALA KELUARGA'!$F:$F,"3")</f>
        <v>11</v>
      </c>
      <c r="I12" s="10">
        <v>0</v>
      </c>
      <c r="J12" s="10">
        <v>0</v>
      </c>
      <c r="K12" s="10">
        <v>0</v>
      </c>
      <c r="L12" s="10">
        <v>0</v>
      </c>
      <c r="M12" s="9">
        <f t="shared" si="0"/>
        <v>48</v>
      </c>
      <c r="N12" s="11" t="s">
        <v>18</v>
      </c>
    </row>
    <row r="13" spans="2:14" x14ac:dyDescent="0.25">
      <c r="B13" s="7">
        <f>ROWS(B$10:B13)</f>
        <v>4</v>
      </c>
      <c r="C13" s="8" t="s">
        <v>19</v>
      </c>
      <c r="D13" s="8" t="s">
        <v>15</v>
      </c>
      <c r="E13" s="10">
        <v>0</v>
      </c>
      <c r="F13" s="10">
        <v>0</v>
      </c>
      <c r="G13" s="9">
        <f>COUNTIFS('[1]KEPALA KELUARGA'!$H:$H,"1",'[1]KEPALA KELUARGA'!$G:$G,"ORO",'[1]KEPALA KELUARGA'!$E:$E,"6",'[1]KEPALA KELUARGA'!$F:$F,"3")</f>
        <v>34</v>
      </c>
      <c r="H13" s="9">
        <f>COUNTIFS('[1]KEPALA KELUARGA'!$H:$H,"0",'[1]KEPALA KELUARGA'!$G:$G,"ORO",'[1]KEPALA KELUARGA'!$E:$E,"6",'[1]KEPALA KELUARGA'!$F:$F,"3")</f>
        <v>10</v>
      </c>
      <c r="I13" s="10">
        <v>0</v>
      </c>
      <c r="J13" s="10">
        <v>0</v>
      </c>
      <c r="K13" s="10">
        <v>0</v>
      </c>
      <c r="L13" s="10">
        <v>0</v>
      </c>
      <c r="M13" s="9">
        <f t="shared" si="0"/>
        <v>44</v>
      </c>
      <c r="N13" s="12"/>
    </row>
    <row r="14" spans="2:14" x14ac:dyDescent="0.25">
      <c r="B14" s="7">
        <f>ROWS(B$10:B14)</f>
        <v>5</v>
      </c>
      <c r="C14" s="7" t="s">
        <v>20</v>
      </c>
      <c r="D14" s="8" t="s">
        <v>16</v>
      </c>
      <c r="E14" s="10">
        <v>0</v>
      </c>
      <c r="F14" s="10">
        <v>0</v>
      </c>
      <c r="G14" s="9">
        <f>COUNTIFS('[1]KEPALA KELUARGA'!$H:$H,"1",'[1]KEPALA KELUARGA'!$G:$G,"ORO",'[1]KEPALA KELUARGA'!$E:$E,"7",'[1]KEPALA KELUARGA'!$F:$F,"4")</f>
        <v>14</v>
      </c>
      <c r="H14" s="9">
        <f>COUNTIFS('[1]KEPALA KELUARGA'!$H:$H,"0",'[1]KEPALA KELUARGA'!$G:$G,"ORO",'[1]KEPALA KELUARGA'!$E:$E,"7",'[1]KEPALA KELUARGA'!$F:$F,"4")</f>
        <v>1</v>
      </c>
      <c r="I14" s="10">
        <v>0</v>
      </c>
      <c r="J14" s="10">
        <v>0</v>
      </c>
      <c r="K14" s="10">
        <v>0</v>
      </c>
      <c r="L14" s="10">
        <v>0</v>
      </c>
      <c r="M14" s="9">
        <f t="shared" si="0"/>
        <v>15</v>
      </c>
      <c r="N14" s="12"/>
    </row>
    <row r="15" spans="2:14" x14ac:dyDescent="0.25">
      <c r="B15" s="7">
        <f>ROWS(B$10:B15)</f>
        <v>6</v>
      </c>
      <c r="C15" s="7" t="s">
        <v>21</v>
      </c>
      <c r="D15" s="8" t="s">
        <v>16</v>
      </c>
      <c r="E15" s="10">
        <v>0</v>
      </c>
      <c r="F15" s="10">
        <v>0</v>
      </c>
      <c r="G15" s="9">
        <f>COUNTIFS('[1]KEPALA KELUARGA'!$H:$H,"1",'[1]KEPALA KELUARGA'!$G:$G,"ORO",'[1]KEPALA KELUARGA'!$E:$E,"8",'[1]KEPALA KELUARGA'!$F:$F,"4")</f>
        <v>30</v>
      </c>
      <c r="H15" s="9">
        <f>COUNTIFS('[1]KEPALA KELUARGA'!$H:$H,"0",'[1]KEPALA KELUARGA'!$G:$G,"ORO",'[1]KEPALA KELUARGA'!$E:$E,"8",'[1]KEPALA KELUARGA'!$F:$F,"4")</f>
        <v>11</v>
      </c>
      <c r="I15" s="10">
        <v>0</v>
      </c>
      <c r="J15" s="10">
        <v>0</v>
      </c>
      <c r="K15" s="10">
        <v>0</v>
      </c>
      <c r="L15" s="10">
        <v>0</v>
      </c>
      <c r="M15" s="9">
        <f t="shared" si="0"/>
        <v>41</v>
      </c>
      <c r="N15" s="13"/>
    </row>
    <row r="16" spans="2:14" x14ac:dyDescent="0.25">
      <c r="B16" s="7">
        <f>ROWS(B$10:B16)</f>
        <v>7</v>
      </c>
      <c r="C16" s="7" t="s">
        <v>22</v>
      </c>
      <c r="D16" s="8" t="s">
        <v>17</v>
      </c>
      <c r="E16" s="10">
        <v>0</v>
      </c>
      <c r="F16" s="10">
        <v>0</v>
      </c>
      <c r="G16" s="10">
        <v>0</v>
      </c>
      <c r="H16" s="10">
        <v>0</v>
      </c>
      <c r="I16" s="9">
        <f>COUNTIFS('[1]KEPALA KELUARGA'!$H:$H,"1",'[1]KEPALA KELUARGA'!$G:$G,"BAJIMINASA",'[1]KEPALA KELUARGA'!$E:$E,"9",'[1]KEPALA KELUARGA'!$F:$F,"5")</f>
        <v>28</v>
      </c>
      <c r="J16" s="9">
        <f>COUNTIFS('[1]KEPALA KELUARGA'!$H:$H,"0",'[1]KEPALA KELUARGA'!$G:$G,"BAJIMINASA",'[1]KEPALA KELUARGA'!$E:$E,"9",'[1]KEPALA KELUARGA'!$F:$F,"5")</f>
        <v>8</v>
      </c>
      <c r="K16" s="10">
        <v>0</v>
      </c>
      <c r="L16" s="10">
        <v>0</v>
      </c>
      <c r="M16" s="9">
        <f t="shared" si="0"/>
        <v>36</v>
      </c>
      <c r="N16" s="11" t="s">
        <v>23</v>
      </c>
    </row>
    <row r="17" spans="2:14" x14ac:dyDescent="0.25">
      <c r="B17" s="7">
        <f>ROWS(B$10:B17)</f>
        <v>8</v>
      </c>
      <c r="C17" s="7" t="s">
        <v>24</v>
      </c>
      <c r="D17" s="8" t="s">
        <v>17</v>
      </c>
      <c r="E17" s="10">
        <v>0</v>
      </c>
      <c r="F17" s="10">
        <v>0</v>
      </c>
      <c r="G17" s="10">
        <v>0</v>
      </c>
      <c r="H17" s="10">
        <v>0</v>
      </c>
      <c r="I17" s="9">
        <f>COUNTIFS('[1]KEPALA KELUARGA'!$H:$H,"1",'[1]KEPALA KELUARGA'!$G:$G,"BAJIMINASA",'[1]KEPALA KELUARGA'!$E:$E,"10",'[1]KEPALA KELUARGA'!$F:$F,"5")</f>
        <v>20</v>
      </c>
      <c r="J17" s="9">
        <f>COUNTIFS('[1]KEPALA KELUARGA'!$H:$H,"0",'[1]KEPALA KELUARGA'!$G:$G,"BAJIMINASA",'[1]KEPALA KELUARGA'!$E:$E,"10",'[1]KEPALA KELUARGA'!$F:$F,"5")</f>
        <v>3</v>
      </c>
      <c r="K17" s="10">
        <v>0</v>
      </c>
      <c r="L17" s="10">
        <v>0</v>
      </c>
      <c r="M17" s="9">
        <f t="shared" si="0"/>
        <v>23</v>
      </c>
      <c r="N17" s="12"/>
    </row>
    <row r="18" spans="2:14" x14ac:dyDescent="0.25">
      <c r="B18" s="7">
        <f>ROWS(B$10:B18)</f>
        <v>9</v>
      </c>
      <c r="C18" s="7" t="s">
        <v>25</v>
      </c>
      <c r="D18" s="8" t="s">
        <v>19</v>
      </c>
      <c r="E18" s="10">
        <v>0</v>
      </c>
      <c r="F18" s="10">
        <v>0</v>
      </c>
      <c r="G18" s="10">
        <v>0</v>
      </c>
      <c r="H18" s="10">
        <v>0</v>
      </c>
      <c r="I18" s="9">
        <f>COUNTIFS('[1]KEPALA KELUARGA'!$H:$H,"1",'[1]KEPALA KELUARGA'!$G:$G,"BAJIMINASA",'[1]KEPALA KELUARGA'!$E:$E,"11",'[1]KEPALA KELUARGA'!$F:$F,"6")</f>
        <v>43</v>
      </c>
      <c r="J18" s="9">
        <f>COUNTIFS('[1]KEPALA KELUARGA'!$H:$H,"0",'[1]KEPALA KELUARGA'!$G:$G,"BAJIMINASA",'[1]KEPALA KELUARGA'!$E:$E,"11",'[1]KEPALA KELUARGA'!$F:$F,"6")</f>
        <v>11</v>
      </c>
      <c r="K18" s="10">
        <v>0</v>
      </c>
      <c r="L18" s="10">
        <v>0</v>
      </c>
      <c r="M18" s="9">
        <f t="shared" si="0"/>
        <v>54</v>
      </c>
      <c r="N18" s="12"/>
    </row>
    <row r="19" spans="2:14" x14ac:dyDescent="0.25">
      <c r="B19" s="7">
        <f>ROWS(B$10:B19)</f>
        <v>10</v>
      </c>
      <c r="C19" s="7" t="s">
        <v>26</v>
      </c>
      <c r="D19" s="8" t="s">
        <v>19</v>
      </c>
      <c r="E19" s="10">
        <v>0</v>
      </c>
      <c r="F19" s="10">
        <v>0</v>
      </c>
      <c r="G19" s="10">
        <v>0</v>
      </c>
      <c r="H19" s="10">
        <v>0</v>
      </c>
      <c r="I19" s="9">
        <f>COUNTIFS('[1]KEPALA KELUARGA'!$H:$H,"1",'[1]KEPALA KELUARGA'!$G:$G,"BAJIMINASA",'[1]KEPALA KELUARGA'!$E:$E,"12",'[1]KEPALA KELUARGA'!$F:$F,"6")</f>
        <v>46</v>
      </c>
      <c r="J19" s="9">
        <f>COUNTIFS('[1]KEPALA KELUARGA'!$H:$H,"0",'[1]KEPALA KELUARGA'!$G:$G,"BAJIMINASA",'[1]KEPALA KELUARGA'!$E:$E,"12",'[1]KEPALA KELUARGA'!$F:$F,"6")</f>
        <v>7</v>
      </c>
      <c r="K19" s="10">
        <v>0</v>
      </c>
      <c r="L19" s="10">
        <v>0</v>
      </c>
      <c r="M19" s="9">
        <f t="shared" si="0"/>
        <v>53</v>
      </c>
      <c r="N19" s="13"/>
    </row>
    <row r="20" spans="2:14" x14ac:dyDescent="0.25">
      <c r="B20" s="7">
        <f>ROWS(B$10:B20)</f>
        <v>11</v>
      </c>
      <c r="C20" s="7" t="s">
        <v>27</v>
      </c>
      <c r="D20" s="8" t="s">
        <v>20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9">
        <f>COUNTIFS('[1]KEPALA KELUARGA'!$H:$H,"1",'[1]KEPALA KELUARGA'!$G:$G,"MATILU",'[1]KEPALA KELUARGA'!$E:$E,"13",'[1]KEPALA KELUARGA'!$F:$F,"7")</f>
        <v>12</v>
      </c>
      <c r="L20" s="9">
        <f>COUNTIFS('[1]KEPALA KELUARGA'!$H:$H,"0",'[1]KEPALA KELUARGA'!$G:$G,"MATILU",'[1]KEPALA KELUARGA'!$E:$E,"13",'[1]KEPALA KELUARGA'!$F:$F,"7")</f>
        <v>5</v>
      </c>
      <c r="M20" s="9">
        <f t="shared" si="0"/>
        <v>17</v>
      </c>
      <c r="N20" s="11" t="s">
        <v>28</v>
      </c>
    </row>
    <row r="21" spans="2:14" x14ac:dyDescent="0.25">
      <c r="B21" s="7">
        <f>ROWS(B$10:B21)</f>
        <v>12</v>
      </c>
      <c r="C21" s="7" t="s">
        <v>29</v>
      </c>
      <c r="D21" s="8" t="s">
        <v>20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9">
        <f>COUNTIFS('[1]KEPALA KELUARGA'!$H:$H,"1",'[1]KEPALA KELUARGA'!$G:$G,"MATILU",'[1]KEPALA KELUARGA'!$E:$E,"14",'[1]KEPALA KELUARGA'!$F:$F,"7")</f>
        <v>6</v>
      </c>
      <c r="L21" s="9">
        <f>COUNTIFS('[1]KEPALA KELUARGA'!$H:$H,"0",'[1]KEPALA KELUARGA'!$G:$G,"MATILU",'[1]KEPALA KELUARGA'!$E:$E,"14",'[1]KEPALA KELUARGA'!$F:$F,"7")</f>
        <v>0</v>
      </c>
      <c r="M21" s="9">
        <f t="shared" si="0"/>
        <v>6</v>
      </c>
      <c r="N21" s="12"/>
    </row>
    <row r="22" spans="2:14" x14ac:dyDescent="0.25">
      <c r="B22" s="7">
        <f>ROWS(B$10:B22)</f>
        <v>13</v>
      </c>
      <c r="C22" s="7" t="s">
        <v>30</v>
      </c>
      <c r="D22" s="8" t="s">
        <v>21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9">
        <f>COUNTIFS('[1]KEPALA KELUARGA'!$H:$H,"1",'[1]KEPALA KELUARGA'!$G:$G,"MATILU",'[1]KEPALA KELUARGA'!$E:$E,"15",'[1]KEPALA KELUARGA'!$F:$F,"8")</f>
        <v>6</v>
      </c>
      <c r="L22" s="9">
        <f>COUNTIFS('[1]KEPALA KELUARGA'!$H:$H,"0",'[1]KEPALA KELUARGA'!$G:$G,"MATILU",'[1]KEPALA KELUARGA'!$E:$E,"15",'[1]KEPALA KELUARGA'!$F:$F,"8")</f>
        <v>2</v>
      </c>
      <c r="M22" s="9">
        <f t="shared" si="0"/>
        <v>8</v>
      </c>
      <c r="N22" s="12"/>
    </row>
    <row r="23" spans="2:14" x14ac:dyDescent="0.25">
      <c r="B23" s="7">
        <f>ROWS(B$10:B23)</f>
        <v>14</v>
      </c>
      <c r="C23" s="7" t="s">
        <v>31</v>
      </c>
      <c r="D23" s="8" t="s">
        <v>21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9">
        <f>COUNTIFS('[1]KEPALA KELUARGA'!$H:$H,"1",'[1]KEPALA KELUARGA'!$G:$G,"MATILU",'[1]KEPALA KELUARGA'!$E:$E,"16",'[1]KEPALA KELUARGA'!$F:$F,"8")</f>
        <v>10</v>
      </c>
      <c r="L23" s="9">
        <f>COUNTIFS('[1]KEPALA KELUARGA'!$H:$H,"0",'[1]KEPALA KELUARGA'!$G:$G,"MATILU",'[1]KEPALA KELUARGA'!$E:$E,"16",'[1]KEPALA KELUARGA'!$F:$F,"8")</f>
        <v>5</v>
      </c>
      <c r="M23" s="9">
        <f t="shared" si="0"/>
        <v>15</v>
      </c>
      <c r="N23" s="13"/>
    </row>
    <row r="24" spans="2:14" x14ac:dyDescent="0.25">
      <c r="B24" s="14" t="s">
        <v>32</v>
      </c>
      <c r="C24" s="14"/>
      <c r="D24" s="14"/>
      <c r="E24" s="15">
        <f>SUM(E8:E23)</f>
        <v>102</v>
      </c>
      <c r="F24" s="15">
        <f t="shared" ref="F24:L24" si="1">SUM(F8:F23)</f>
        <v>32</v>
      </c>
      <c r="G24" s="15">
        <f t="shared" si="1"/>
        <v>115</v>
      </c>
      <c r="H24" s="15">
        <f t="shared" si="1"/>
        <v>33</v>
      </c>
      <c r="I24" s="15">
        <f t="shared" si="1"/>
        <v>137</v>
      </c>
      <c r="J24" s="15">
        <f t="shared" si="1"/>
        <v>29</v>
      </c>
      <c r="K24" s="15">
        <f t="shared" si="1"/>
        <v>34</v>
      </c>
      <c r="L24" s="15">
        <f t="shared" si="1"/>
        <v>12</v>
      </c>
      <c r="M24" s="16">
        <f>SUM(M8:M23)</f>
        <v>494</v>
      </c>
      <c r="N24" s="17"/>
    </row>
  </sheetData>
  <mergeCells count="16">
    <mergeCell ref="B24:D24"/>
    <mergeCell ref="B2:N2"/>
    <mergeCell ref="B3:N3"/>
    <mergeCell ref="B4:N4"/>
    <mergeCell ref="M6:M7"/>
    <mergeCell ref="N6:N7"/>
    <mergeCell ref="N8:N11"/>
    <mergeCell ref="N12:N15"/>
    <mergeCell ref="N16:N19"/>
    <mergeCell ref="N20:N23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2026-07-24T01:47:53Z</dcterms:created>
  <dcterms:modified xsi:type="dcterms:W3CDTF">2026-07-24T01:50:08Z</dcterms:modified>
</cp:coreProperties>
</file>