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6 Cakupan Pelayanan Kesehatan Bayi Menurut Jenis Kelamin\"/>
    </mc:Choice>
  </mc:AlternateContent>
  <xr:revisionPtr revIDLastSave="0" documentId="8_{593C9DFF-0C5D-4BAB-9115-6984C1BE9AC3}" xr6:coauthVersionLast="47" xr6:coauthVersionMax="47" xr10:uidLastSave="{00000000-0000-0000-0000-000000000000}"/>
  <bookViews>
    <workbookView xWindow="-108" yWindow="-108" windowWidth="23256" windowHeight="12456" xr2:uid="{D97FA0B3-1259-45B8-9ACD-B07F41972990}"/>
  </bookViews>
  <sheets>
    <sheet name="2020" sheetId="1" r:id="rId1"/>
  </sheets>
  <externalReferences>
    <externalReference r:id="rId2"/>
  </externalReferences>
  <definedNames>
    <definedName name="_xlnm.Print_Area" localSheetId="0">'2020'!$A$1:$L$46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 s="1"/>
  <c r="G31" i="1"/>
  <c r="E31" i="1"/>
  <c r="D31" i="1"/>
  <c r="H31" i="1" s="1"/>
  <c r="L30" i="1"/>
  <c r="K30" i="1"/>
  <c r="J30" i="1"/>
  <c r="H30" i="1"/>
  <c r="F30" i="1"/>
  <c r="C30" i="1"/>
  <c r="B30" i="1"/>
  <c r="A30" i="1"/>
  <c r="L29" i="1"/>
  <c r="K29" i="1"/>
  <c r="J29" i="1"/>
  <c r="H29" i="1"/>
  <c r="F29" i="1"/>
  <c r="C29" i="1"/>
  <c r="K28" i="1"/>
  <c r="L28" i="1" s="1"/>
  <c r="J28" i="1"/>
  <c r="H28" i="1"/>
  <c r="F28" i="1"/>
  <c r="C28" i="1"/>
  <c r="B28" i="1"/>
  <c r="A28" i="1"/>
  <c r="K27" i="1"/>
  <c r="L27" i="1" s="1"/>
  <c r="J27" i="1"/>
  <c r="H27" i="1"/>
  <c r="F27" i="1"/>
  <c r="C27" i="1"/>
  <c r="K26" i="1"/>
  <c r="L26" i="1" s="1"/>
  <c r="J26" i="1"/>
  <c r="H26" i="1"/>
  <c r="F26" i="1"/>
  <c r="C26" i="1"/>
  <c r="K25" i="1"/>
  <c r="L25" i="1" s="1"/>
  <c r="J25" i="1"/>
  <c r="H25" i="1"/>
  <c r="F25" i="1"/>
  <c r="C25" i="1"/>
  <c r="B25" i="1"/>
  <c r="A25" i="1"/>
  <c r="K24" i="1"/>
  <c r="L24" i="1" s="1"/>
  <c r="J24" i="1"/>
  <c r="H24" i="1"/>
  <c r="F24" i="1"/>
  <c r="C24" i="1"/>
  <c r="L23" i="1"/>
  <c r="K23" i="1"/>
  <c r="J23" i="1"/>
  <c r="H23" i="1"/>
  <c r="F23" i="1"/>
  <c r="C23" i="1"/>
  <c r="B23" i="1"/>
  <c r="A23" i="1"/>
  <c r="L22" i="1"/>
  <c r="K22" i="1"/>
  <c r="J22" i="1"/>
  <c r="H22" i="1"/>
  <c r="F22" i="1"/>
  <c r="C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B20" i="1"/>
  <c r="A20" i="1"/>
  <c r="K19" i="1"/>
  <c r="L19" i="1" s="1"/>
  <c r="J19" i="1"/>
  <c r="H19" i="1"/>
  <c r="F19" i="1"/>
  <c r="C19" i="1"/>
  <c r="K18" i="1"/>
  <c r="J18" i="1"/>
  <c r="H18" i="1"/>
  <c r="F18" i="1"/>
  <c r="L18" i="1" s="1"/>
  <c r="C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L14" i="1"/>
  <c r="K14" i="1"/>
  <c r="J14" i="1"/>
  <c r="H14" i="1"/>
  <c r="F14" i="1"/>
  <c r="C14" i="1"/>
  <c r="B14" i="1"/>
  <c r="A14" i="1"/>
  <c r="L13" i="1"/>
  <c r="K13" i="1"/>
  <c r="J13" i="1"/>
  <c r="H13" i="1"/>
  <c r="F13" i="1"/>
  <c r="C13" i="1"/>
  <c r="K12" i="1"/>
  <c r="K31" i="1" s="1"/>
  <c r="J12" i="1"/>
  <c r="H12" i="1"/>
  <c r="F12" i="1"/>
  <c r="C12" i="1"/>
  <c r="K11" i="1"/>
  <c r="J11" i="1"/>
  <c r="H11" i="1"/>
  <c r="F11" i="1"/>
  <c r="L11" i="1" s="1"/>
  <c r="C11" i="1"/>
  <c r="B11" i="1"/>
  <c r="A11" i="1"/>
  <c r="G5" i="1"/>
  <c r="F5" i="1"/>
  <c r="G4" i="1"/>
  <c r="F4" i="1"/>
  <c r="L12" i="1" l="1"/>
  <c r="F31" i="1"/>
  <c r="L31" i="1" s="1"/>
</calcChain>
</file>

<file path=xl/sharedStrings.xml><?xml version="1.0" encoding="utf-8"?>
<sst xmlns="http://schemas.openxmlformats.org/spreadsheetml/2006/main" count="45" uniqueCount="38">
  <si>
    <t>TABEL 36</t>
  </si>
  <si>
    <t xml:space="preserve"> </t>
  </si>
  <si>
    <t>CAKUPAN PELAYANAN KESEHATAN BAYI MENURUT JENIS KELAMIN, KECAMATAN, DAN PUSKESMAS</t>
  </si>
  <si>
    <t>NO</t>
  </si>
  <si>
    <t>KECAMATAN</t>
  </si>
  <si>
    <t>PUSKESMAS</t>
  </si>
  <si>
    <t>JUMLAH BAYI</t>
  </si>
  <si>
    <t>PELAYANAN KESEHATAN BAYI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</si>
  <si>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</si>
  <si>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</si>
  <si>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</si>
  <si>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</si>
  <si>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</si>
  <si>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</si>
  <si>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</si>
  <si>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</si>
  <si>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</si>
  <si>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</si>
  <si>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</si>
  <si>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</si>
  <si>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</si>
  <si>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</si>
  <si>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</si>
  <si>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</si>
  <si>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</si>
  <si>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</si>
  <si>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 xml:space="preserve">Sumber : - Seksi Kesehatan Keluarga &amp; Gizi </t>
  </si>
  <si>
    <t>Catatan :</t>
  </si>
  <si>
    <t>- 6932 adalah sasaran target proyeksi</t>
  </si>
  <si>
    <t>- 6804 sasaran riil yang ada dan dilayani</t>
  </si>
  <si>
    <t>Sehingga seluruh bayi telah mendapatkan pelayanan kesehatan sesuai standar</t>
  </si>
  <si>
    <t>Mengetahui</t>
  </si>
  <si>
    <t>An.</t>
  </si>
  <si>
    <t>Kepala Dinas Kesehatan</t>
  </si>
  <si>
    <t>Kab. Bulukumba</t>
  </si>
  <si>
    <t>Seketaris</t>
  </si>
  <si>
    <t>Dr. Hj. Wahyuni AS., MARS</t>
  </si>
  <si>
    <t xml:space="preserve">Nip. 19641121 199803 2 002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</si>
</sst>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u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7" fontId="2" fillId="0" borderId="12" xfId="2" applyNumberFormat="1" applyFont="1" applyBorder="1" applyAlignment="1">
      <alignment horizontal="right" vertical="center"/>
    </xf>
    <xf numFmtId="37" fontId="2" fillId="0" borderId="12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37" fontId="2" fillId="0" borderId="15" xfId="2" applyNumberFormat="1" applyFont="1" applyBorder="1" applyAlignment="1">
      <alignment horizontal="right" vertical="center"/>
    </xf>
    <xf numFmtId="37" fontId="2" fillId="0" borderId="15" xfId="1" applyNumberFormat="1" applyFont="1" applyFill="1" applyBorder="1" applyAlignment="1">
      <alignment vertical="center"/>
    </xf>
    <xf numFmtId="165" fontId="2" fillId="0" borderId="15" xfId="1" applyNumberFormat="1" applyFont="1" applyFill="1" applyBorder="1" applyAlignment="1">
      <alignment vertical="center"/>
    </xf>
    <xf numFmtId="165" fontId="2" fillId="0" borderId="16" xfId="1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37" fontId="2" fillId="0" borderId="18" xfId="2" applyNumberFormat="1" applyFont="1" applyBorder="1" applyAlignment="1">
      <alignment horizontal="right" vertical="center"/>
    </xf>
    <xf numFmtId="37" fontId="2" fillId="0" borderId="18" xfId="1" applyNumberFormat="1" applyFont="1" applyFill="1" applyBorder="1" applyAlignment="1">
      <alignment vertical="center"/>
    </xf>
    <xf numFmtId="165" fontId="2" fillId="0" borderId="18" xfId="1" applyNumberFormat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7" fontId="6" fillId="0" borderId="22" xfId="1" applyNumberFormat="1" applyFont="1" applyFill="1" applyBorder="1" applyAlignment="1">
      <alignment vertical="center"/>
    </xf>
    <xf numFmtId="165" fontId="6" fillId="0" borderId="22" xfId="1" applyNumberFormat="1" applyFont="1" applyFill="1" applyBorder="1" applyAlignment="1">
      <alignment vertical="center"/>
    </xf>
    <xf numFmtId="165" fontId="6" fillId="0" borderId="23" xfId="1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</cellXfs>
  <cellStyles count="3">
    <cellStyle name="Comma [0]" xfId="1" builtinId="6"/>
    <cellStyle name="Comma [0] 2 2" xfId="2" xr:uid="{F7081ED5-85E2-4CC0-A0E8-3BA569F2E45C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A89808-A9D5-4538-8509-D7230510049D}" name="Table101" displayName="Table101" ref="A10:L31" totalsRowShown="0" headerRowDxfId="15" dataDxfId="14" headerRowBorderDxfId="12" tableBorderDxfId="13" dataCellStyle="Comma [0]">
  <autoFilter ref="A10:L31" xr:uid="{99A86187-2FAC-4B5A-9890-27906E304EF2}"/>
  <tableColumns count="12">
    <tableColumn id="1" xr3:uid="{C62DF213-11AE-447D-BEEB-80FD5BD8F879}" name="1" dataDxfId="11"/>
    <tableColumn id="2" xr3:uid="{411E39A5-D934-45EC-BA5F-7E9131E45F7C}" name="2" dataDxfId="10"/>
    <tableColumn id="3" xr3:uid="{6A998B4B-EF73-427A-98B3-39AABAD220CE}" name="3" dataDxfId="9"/>
    <tableColumn id="4" xr3:uid="{F8D135B4-B2D8-49B3-892E-DF0DAA87E2B5}" name="4" dataDxfId="8" dataCellStyle="Comma [0] 2 2"/>
    <tableColumn id="5" xr3:uid="{D7D7C3A9-760D-479F-BF6D-BE5026D508BF}" name="5" dataDxfId="7" dataCellStyle="Comma [0] 2 2"/>
    <tableColumn id="6" xr3:uid="{082CB814-BFBC-40C2-AC43-F7A587DE2D1B}" name="6" dataDxfId="6" dataCellStyle="Comma [0]"/>
    <tableColumn id="7" xr3:uid="{8CBF7FBC-6EEC-4186-8978-BE1EEF8C079B}" name="7" dataDxfId="5" dataCellStyle="Comma [0]"/>
    <tableColumn id="8" xr3:uid="{0E2AA0EC-3848-4EC8-B1D8-2EEF62671DB4}" name="8" dataDxfId="4" dataCellStyle="Comma [0]">
      <calculatedColumnFormula>G11/D11*100</calculatedColumnFormula>
    </tableColumn>
    <tableColumn id="9" xr3:uid="{BD41AFB8-BA45-448C-A1A5-66E21F9E6CD4}" name="9" dataDxfId="3" dataCellStyle="Comma [0]"/>
    <tableColumn id="10" xr3:uid="{CC776833-CFDE-4CA7-87F1-46B050E8FECD}" name="10" dataDxfId="2" dataCellStyle="Comma [0]">
      <calculatedColumnFormula>I11/E11*100</calculatedColumnFormula>
    </tableColumn>
    <tableColumn id="11" xr3:uid="{AFE5F961-C757-492C-B67A-6164E39AD5A4}" name="11" dataDxfId="1" dataCellStyle="Comma [0]"/>
    <tableColumn id="12" xr3:uid="{30F3FB83-3136-43F6-B459-BF88FEA284F8}" name="12" dataDxfId="0" dataCellStyle="Comma [0]">
      <calculatedColumnFormula>K11/F11*100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124A-54E9-4C77-AA6D-1BFEC4AAFBC6}">
  <sheetPr codeName="Sheet15">
    <tabColor rgb="FFFF0000"/>
    <pageSetUpPr fitToPage="1"/>
  </sheetPr>
  <dimension ref="A1:AA46"/>
  <sheetViews>
    <sheetView tabSelected="1" view="pageBreakPreview" zoomScale="60" zoomScaleNormal="60" workbookViewId="0">
      <selection activeCell="Q25" sqref="Q25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44140625" style="2" customWidth="1"/>
    <col min="4" max="12" width="15.6640625" style="2" customWidth="1"/>
    <col min="13" max="13" width="9.6640625" style="2" bestFit="1" customWidth="1"/>
    <col min="14" max="14" width="8.33203125" style="2" customWidth="1"/>
    <col min="15" max="15" width="9.109375" style="2"/>
    <col min="16" max="16" width="8.33203125" style="2" customWidth="1"/>
    <col min="17" max="17" width="9.109375" style="2"/>
    <col min="18" max="21" width="8.33203125" style="2" customWidth="1"/>
    <col min="22" max="22" width="9.109375" style="2"/>
    <col min="23" max="23" width="8.33203125" style="2" customWidth="1"/>
    <col min="24" max="24" width="9.109375" style="2"/>
    <col min="25" max="25" width="8.33203125" style="2" customWidth="1"/>
    <col min="26" max="26" width="9.109375" style="2"/>
    <col min="27" max="27" width="8.33203125" style="2" customWidth="1"/>
    <col min="28" max="256" width="9.109375" style="2"/>
    <col min="257" max="257" width="5.6640625" style="2" customWidth="1"/>
    <col min="258" max="258" width="21.6640625" style="2" customWidth="1"/>
    <col min="259" max="259" width="26.44140625" style="2" customWidth="1"/>
    <col min="260" max="268" width="15.6640625" style="2" customWidth="1"/>
    <col min="269" max="269" width="9.6640625" style="2" bestFit="1" customWidth="1"/>
    <col min="270" max="270" width="8.33203125" style="2" customWidth="1"/>
    <col min="271" max="271" width="9.109375" style="2"/>
    <col min="272" max="272" width="8.33203125" style="2" customWidth="1"/>
    <col min="273" max="273" width="9.109375" style="2"/>
    <col min="274" max="277" width="8.33203125" style="2" customWidth="1"/>
    <col min="278" max="278" width="9.109375" style="2"/>
    <col min="279" max="279" width="8.33203125" style="2" customWidth="1"/>
    <col min="280" max="280" width="9.109375" style="2"/>
    <col min="281" max="281" width="8.33203125" style="2" customWidth="1"/>
    <col min="282" max="282" width="9.109375" style="2"/>
    <col min="283" max="283" width="8.33203125" style="2" customWidth="1"/>
    <col min="284" max="512" width="9.109375" style="2"/>
    <col min="513" max="513" width="5.6640625" style="2" customWidth="1"/>
    <col min="514" max="514" width="21.6640625" style="2" customWidth="1"/>
    <col min="515" max="515" width="26.44140625" style="2" customWidth="1"/>
    <col min="516" max="524" width="15.6640625" style="2" customWidth="1"/>
    <col min="525" max="525" width="9.6640625" style="2" bestFit="1" customWidth="1"/>
    <col min="526" max="526" width="8.33203125" style="2" customWidth="1"/>
    <col min="527" max="527" width="9.109375" style="2"/>
    <col min="528" max="528" width="8.33203125" style="2" customWidth="1"/>
    <col min="529" max="529" width="9.109375" style="2"/>
    <col min="530" max="533" width="8.33203125" style="2" customWidth="1"/>
    <col min="534" max="534" width="9.109375" style="2"/>
    <col min="535" max="535" width="8.33203125" style="2" customWidth="1"/>
    <col min="536" max="536" width="9.109375" style="2"/>
    <col min="537" max="537" width="8.33203125" style="2" customWidth="1"/>
    <col min="538" max="538" width="9.109375" style="2"/>
    <col min="539" max="539" width="8.33203125" style="2" customWidth="1"/>
    <col min="540" max="768" width="9.109375" style="2"/>
    <col min="769" max="769" width="5.6640625" style="2" customWidth="1"/>
    <col min="770" max="770" width="21.6640625" style="2" customWidth="1"/>
    <col min="771" max="771" width="26.44140625" style="2" customWidth="1"/>
    <col min="772" max="780" width="15.6640625" style="2" customWidth="1"/>
    <col min="781" max="781" width="9.6640625" style="2" bestFit="1" customWidth="1"/>
    <col min="782" max="782" width="8.33203125" style="2" customWidth="1"/>
    <col min="783" max="783" width="9.109375" style="2"/>
    <col min="784" max="784" width="8.33203125" style="2" customWidth="1"/>
    <col min="785" max="785" width="9.109375" style="2"/>
    <col min="786" max="789" width="8.33203125" style="2" customWidth="1"/>
    <col min="790" max="790" width="9.109375" style="2"/>
    <col min="791" max="791" width="8.33203125" style="2" customWidth="1"/>
    <col min="792" max="792" width="9.109375" style="2"/>
    <col min="793" max="793" width="8.33203125" style="2" customWidth="1"/>
    <col min="794" max="794" width="9.109375" style="2"/>
    <col min="795" max="795" width="8.33203125" style="2" customWidth="1"/>
    <col min="796" max="1024" width="9.109375" style="2"/>
    <col min="1025" max="1025" width="5.6640625" style="2" customWidth="1"/>
    <col min="1026" max="1026" width="21.6640625" style="2" customWidth="1"/>
    <col min="1027" max="1027" width="26.44140625" style="2" customWidth="1"/>
    <col min="1028" max="1036" width="15.6640625" style="2" customWidth="1"/>
    <col min="1037" max="1037" width="9.6640625" style="2" bestFit="1" customWidth="1"/>
    <col min="1038" max="1038" width="8.33203125" style="2" customWidth="1"/>
    <col min="1039" max="1039" width="9.109375" style="2"/>
    <col min="1040" max="1040" width="8.33203125" style="2" customWidth="1"/>
    <col min="1041" max="1041" width="9.109375" style="2"/>
    <col min="1042" max="1045" width="8.33203125" style="2" customWidth="1"/>
    <col min="1046" max="1046" width="9.109375" style="2"/>
    <col min="1047" max="1047" width="8.33203125" style="2" customWidth="1"/>
    <col min="1048" max="1048" width="9.109375" style="2"/>
    <col min="1049" max="1049" width="8.33203125" style="2" customWidth="1"/>
    <col min="1050" max="1050" width="9.109375" style="2"/>
    <col min="1051" max="1051" width="8.33203125" style="2" customWidth="1"/>
    <col min="1052" max="1280" width="9.109375" style="2"/>
    <col min="1281" max="1281" width="5.6640625" style="2" customWidth="1"/>
    <col min="1282" max="1282" width="21.6640625" style="2" customWidth="1"/>
    <col min="1283" max="1283" width="26.44140625" style="2" customWidth="1"/>
    <col min="1284" max="1292" width="15.6640625" style="2" customWidth="1"/>
    <col min="1293" max="1293" width="9.6640625" style="2" bestFit="1" customWidth="1"/>
    <col min="1294" max="1294" width="8.33203125" style="2" customWidth="1"/>
    <col min="1295" max="1295" width="9.109375" style="2"/>
    <col min="1296" max="1296" width="8.33203125" style="2" customWidth="1"/>
    <col min="1297" max="1297" width="9.109375" style="2"/>
    <col min="1298" max="1301" width="8.33203125" style="2" customWidth="1"/>
    <col min="1302" max="1302" width="9.109375" style="2"/>
    <col min="1303" max="1303" width="8.33203125" style="2" customWidth="1"/>
    <col min="1304" max="1304" width="9.109375" style="2"/>
    <col min="1305" max="1305" width="8.33203125" style="2" customWidth="1"/>
    <col min="1306" max="1306" width="9.109375" style="2"/>
    <col min="1307" max="1307" width="8.33203125" style="2" customWidth="1"/>
    <col min="1308" max="1536" width="9.109375" style="2"/>
    <col min="1537" max="1537" width="5.6640625" style="2" customWidth="1"/>
    <col min="1538" max="1538" width="21.6640625" style="2" customWidth="1"/>
    <col min="1539" max="1539" width="26.44140625" style="2" customWidth="1"/>
    <col min="1540" max="1548" width="15.6640625" style="2" customWidth="1"/>
    <col min="1549" max="1549" width="9.6640625" style="2" bestFit="1" customWidth="1"/>
    <col min="1550" max="1550" width="8.33203125" style="2" customWidth="1"/>
    <col min="1551" max="1551" width="9.109375" style="2"/>
    <col min="1552" max="1552" width="8.33203125" style="2" customWidth="1"/>
    <col min="1553" max="1553" width="9.109375" style="2"/>
    <col min="1554" max="1557" width="8.33203125" style="2" customWidth="1"/>
    <col min="1558" max="1558" width="9.109375" style="2"/>
    <col min="1559" max="1559" width="8.33203125" style="2" customWidth="1"/>
    <col min="1560" max="1560" width="9.109375" style="2"/>
    <col min="1561" max="1561" width="8.33203125" style="2" customWidth="1"/>
    <col min="1562" max="1562" width="9.109375" style="2"/>
    <col min="1563" max="1563" width="8.33203125" style="2" customWidth="1"/>
    <col min="1564" max="1792" width="9.109375" style="2"/>
    <col min="1793" max="1793" width="5.6640625" style="2" customWidth="1"/>
    <col min="1794" max="1794" width="21.6640625" style="2" customWidth="1"/>
    <col min="1795" max="1795" width="26.44140625" style="2" customWidth="1"/>
    <col min="1796" max="1804" width="15.6640625" style="2" customWidth="1"/>
    <col min="1805" max="1805" width="9.6640625" style="2" bestFit="1" customWidth="1"/>
    <col min="1806" max="1806" width="8.33203125" style="2" customWidth="1"/>
    <col min="1807" max="1807" width="9.109375" style="2"/>
    <col min="1808" max="1808" width="8.33203125" style="2" customWidth="1"/>
    <col min="1809" max="1809" width="9.109375" style="2"/>
    <col min="1810" max="1813" width="8.33203125" style="2" customWidth="1"/>
    <col min="1814" max="1814" width="9.109375" style="2"/>
    <col min="1815" max="1815" width="8.33203125" style="2" customWidth="1"/>
    <col min="1816" max="1816" width="9.109375" style="2"/>
    <col min="1817" max="1817" width="8.33203125" style="2" customWidth="1"/>
    <col min="1818" max="1818" width="9.109375" style="2"/>
    <col min="1819" max="1819" width="8.33203125" style="2" customWidth="1"/>
    <col min="1820" max="2048" width="9.109375" style="2"/>
    <col min="2049" max="2049" width="5.6640625" style="2" customWidth="1"/>
    <col min="2050" max="2050" width="21.6640625" style="2" customWidth="1"/>
    <col min="2051" max="2051" width="26.44140625" style="2" customWidth="1"/>
    <col min="2052" max="2060" width="15.6640625" style="2" customWidth="1"/>
    <col min="2061" max="2061" width="9.6640625" style="2" bestFit="1" customWidth="1"/>
    <col min="2062" max="2062" width="8.33203125" style="2" customWidth="1"/>
    <col min="2063" max="2063" width="9.109375" style="2"/>
    <col min="2064" max="2064" width="8.33203125" style="2" customWidth="1"/>
    <col min="2065" max="2065" width="9.109375" style="2"/>
    <col min="2066" max="2069" width="8.33203125" style="2" customWidth="1"/>
    <col min="2070" max="2070" width="9.109375" style="2"/>
    <col min="2071" max="2071" width="8.33203125" style="2" customWidth="1"/>
    <col min="2072" max="2072" width="9.109375" style="2"/>
    <col min="2073" max="2073" width="8.33203125" style="2" customWidth="1"/>
    <col min="2074" max="2074" width="9.109375" style="2"/>
    <col min="2075" max="2075" width="8.33203125" style="2" customWidth="1"/>
    <col min="2076" max="2304" width="9.109375" style="2"/>
    <col min="2305" max="2305" width="5.6640625" style="2" customWidth="1"/>
    <col min="2306" max="2306" width="21.6640625" style="2" customWidth="1"/>
    <col min="2307" max="2307" width="26.44140625" style="2" customWidth="1"/>
    <col min="2308" max="2316" width="15.6640625" style="2" customWidth="1"/>
    <col min="2317" max="2317" width="9.6640625" style="2" bestFit="1" customWidth="1"/>
    <col min="2318" max="2318" width="8.33203125" style="2" customWidth="1"/>
    <col min="2319" max="2319" width="9.109375" style="2"/>
    <col min="2320" max="2320" width="8.33203125" style="2" customWidth="1"/>
    <col min="2321" max="2321" width="9.109375" style="2"/>
    <col min="2322" max="2325" width="8.33203125" style="2" customWidth="1"/>
    <col min="2326" max="2326" width="9.109375" style="2"/>
    <col min="2327" max="2327" width="8.33203125" style="2" customWidth="1"/>
    <col min="2328" max="2328" width="9.109375" style="2"/>
    <col min="2329" max="2329" width="8.33203125" style="2" customWidth="1"/>
    <col min="2330" max="2330" width="9.109375" style="2"/>
    <col min="2331" max="2331" width="8.33203125" style="2" customWidth="1"/>
    <col min="2332" max="2560" width="9.109375" style="2"/>
    <col min="2561" max="2561" width="5.6640625" style="2" customWidth="1"/>
    <col min="2562" max="2562" width="21.6640625" style="2" customWidth="1"/>
    <col min="2563" max="2563" width="26.44140625" style="2" customWidth="1"/>
    <col min="2564" max="2572" width="15.6640625" style="2" customWidth="1"/>
    <col min="2573" max="2573" width="9.6640625" style="2" bestFit="1" customWidth="1"/>
    <col min="2574" max="2574" width="8.33203125" style="2" customWidth="1"/>
    <col min="2575" max="2575" width="9.109375" style="2"/>
    <col min="2576" max="2576" width="8.33203125" style="2" customWidth="1"/>
    <col min="2577" max="2577" width="9.109375" style="2"/>
    <col min="2578" max="2581" width="8.33203125" style="2" customWidth="1"/>
    <col min="2582" max="2582" width="9.109375" style="2"/>
    <col min="2583" max="2583" width="8.33203125" style="2" customWidth="1"/>
    <col min="2584" max="2584" width="9.109375" style="2"/>
    <col min="2585" max="2585" width="8.33203125" style="2" customWidth="1"/>
    <col min="2586" max="2586" width="9.109375" style="2"/>
    <col min="2587" max="2587" width="8.33203125" style="2" customWidth="1"/>
    <col min="2588" max="2816" width="9.109375" style="2"/>
    <col min="2817" max="2817" width="5.6640625" style="2" customWidth="1"/>
    <col min="2818" max="2818" width="21.6640625" style="2" customWidth="1"/>
    <col min="2819" max="2819" width="26.44140625" style="2" customWidth="1"/>
    <col min="2820" max="2828" width="15.6640625" style="2" customWidth="1"/>
    <col min="2829" max="2829" width="9.6640625" style="2" bestFit="1" customWidth="1"/>
    <col min="2830" max="2830" width="8.33203125" style="2" customWidth="1"/>
    <col min="2831" max="2831" width="9.109375" style="2"/>
    <col min="2832" max="2832" width="8.33203125" style="2" customWidth="1"/>
    <col min="2833" max="2833" width="9.109375" style="2"/>
    <col min="2834" max="2837" width="8.33203125" style="2" customWidth="1"/>
    <col min="2838" max="2838" width="9.109375" style="2"/>
    <col min="2839" max="2839" width="8.33203125" style="2" customWidth="1"/>
    <col min="2840" max="2840" width="9.109375" style="2"/>
    <col min="2841" max="2841" width="8.33203125" style="2" customWidth="1"/>
    <col min="2842" max="2842" width="9.109375" style="2"/>
    <col min="2843" max="2843" width="8.33203125" style="2" customWidth="1"/>
    <col min="2844" max="3072" width="9.109375" style="2"/>
    <col min="3073" max="3073" width="5.6640625" style="2" customWidth="1"/>
    <col min="3074" max="3074" width="21.6640625" style="2" customWidth="1"/>
    <col min="3075" max="3075" width="26.44140625" style="2" customWidth="1"/>
    <col min="3076" max="3084" width="15.6640625" style="2" customWidth="1"/>
    <col min="3085" max="3085" width="9.6640625" style="2" bestFit="1" customWidth="1"/>
    <col min="3086" max="3086" width="8.33203125" style="2" customWidth="1"/>
    <col min="3087" max="3087" width="9.109375" style="2"/>
    <col min="3088" max="3088" width="8.33203125" style="2" customWidth="1"/>
    <col min="3089" max="3089" width="9.109375" style="2"/>
    <col min="3090" max="3093" width="8.33203125" style="2" customWidth="1"/>
    <col min="3094" max="3094" width="9.109375" style="2"/>
    <col min="3095" max="3095" width="8.33203125" style="2" customWidth="1"/>
    <col min="3096" max="3096" width="9.109375" style="2"/>
    <col min="3097" max="3097" width="8.33203125" style="2" customWidth="1"/>
    <col min="3098" max="3098" width="9.109375" style="2"/>
    <col min="3099" max="3099" width="8.33203125" style="2" customWidth="1"/>
    <col min="3100" max="3328" width="9.109375" style="2"/>
    <col min="3329" max="3329" width="5.6640625" style="2" customWidth="1"/>
    <col min="3330" max="3330" width="21.6640625" style="2" customWidth="1"/>
    <col min="3331" max="3331" width="26.44140625" style="2" customWidth="1"/>
    <col min="3332" max="3340" width="15.6640625" style="2" customWidth="1"/>
    <col min="3341" max="3341" width="9.6640625" style="2" bestFit="1" customWidth="1"/>
    <col min="3342" max="3342" width="8.33203125" style="2" customWidth="1"/>
    <col min="3343" max="3343" width="9.109375" style="2"/>
    <col min="3344" max="3344" width="8.33203125" style="2" customWidth="1"/>
    <col min="3345" max="3345" width="9.109375" style="2"/>
    <col min="3346" max="3349" width="8.33203125" style="2" customWidth="1"/>
    <col min="3350" max="3350" width="9.109375" style="2"/>
    <col min="3351" max="3351" width="8.33203125" style="2" customWidth="1"/>
    <col min="3352" max="3352" width="9.109375" style="2"/>
    <col min="3353" max="3353" width="8.33203125" style="2" customWidth="1"/>
    <col min="3354" max="3354" width="9.109375" style="2"/>
    <col min="3355" max="3355" width="8.33203125" style="2" customWidth="1"/>
    <col min="3356" max="3584" width="9.109375" style="2"/>
    <col min="3585" max="3585" width="5.6640625" style="2" customWidth="1"/>
    <col min="3586" max="3586" width="21.6640625" style="2" customWidth="1"/>
    <col min="3587" max="3587" width="26.44140625" style="2" customWidth="1"/>
    <col min="3588" max="3596" width="15.6640625" style="2" customWidth="1"/>
    <col min="3597" max="3597" width="9.6640625" style="2" bestFit="1" customWidth="1"/>
    <col min="3598" max="3598" width="8.33203125" style="2" customWidth="1"/>
    <col min="3599" max="3599" width="9.109375" style="2"/>
    <col min="3600" max="3600" width="8.33203125" style="2" customWidth="1"/>
    <col min="3601" max="3601" width="9.109375" style="2"/>
    <col min="3602" max="3605" width="8.33203125" style="2" customWidth="1"/>
    <col min="3606" max="3606" width="9.109375" style="2"/>
    <col min="3607" max="3607" width="8.33203125" style="2" customWidth="1"/>
    <col min="3608" max="3608" width="9.109375" style="2"/>
    <col min="3609" max="3609" width="8.33203125" style="2" customWidth="1"/>
    <col min="3610" max="3610" width="9.109375" style="2"/>
    <col min="3611" max="3611" width="8.33203125" style="2" customWidth="1"/>
    <col min="3612" max="3840" width="9.109375" style="2"/>
    <col min="3841" max="3841" width="5.6640625" style="2" customWidth="1"/>
    <col min="3842" max="3842" width="21.6640625" style="2" customWidth="1"/>
    <col min="3843" max="3843" width="26.44140625" style="2" customWidth="1"/>
    <col min="3844" max="3852" width="15.6640625" style="2" customWidth="1"/>
    <col min="3853" max="3853" width="9.6640625" style="2" bestFit="1" customWidth="1"/>
    <col min="3854" max="3854" width="8.33203125" style="2" customWidth="1"/>
    <col min="3855" max="3855" width="9.109375" style="2"/>
    <col min="3856" max="3856" width="8.33203125" style="2" customWidth="1"/>
    <col min="3857" max="3857" width="9.109375" style="2"/>
    <col min="3858" max="3861" width="8.33203125" style="2" customWidth="1"/>
    <col min="3862" max="3862" width="9.109375" style="2"/>
    <col min="3863" max="3863" width="8.33203125" style="2" customWidth="1"/>
    <col min="3864" max="3864" width="9.109375" style="2"/>
    <col min="3865" max="3865" width="8.33203125" style="2" customWidth="1"/>
    <col min="3866" max="3866" width="9.109375" style="2"/>
    <col min="3867" max="3867" width="8.33203125" style="2" customWidth="1"/>
    <col min="3868" max="4096" width="9.109375" style="2"/>
    <col min="4097" max="4097" width="5.6640625" style="2" customWidth="1"/>
    <col min="4098" max="4098" width="21.6640625" style="2" customWidth="1"/>
    <col min="4099" max="4099" width="26.44140625" style="2" customWidth="1"/>
    <col min="4100" max="4108" width="15.6640625" style="2" customWidth="1"/>
    <col min="4109" max="4109" width="9.6640625" style="2" bestFit="1" customWidth="1"/>
    <col min="4110" max="4110" width="8.33203125" style="2" customWidth="1"/>
    <col min="4111" max="4111" width="9.109375" style="2"/>
    <col min="4112" max="4112" width="8.33203125" style="2" customWidth="1"/>
    <col min="4113" max="4113" width="9.109375" style="2"/>
    <col min="4114" max="4117" width="8.33203125" style="2" customWidth="1"/>
    <col min="4118" max="4118" width="9.109375" style="2"/>
    <col min="4119" max="4119" width="8.33203125" style="2" customWidth="1"/>
    <col min="4120" max="4120" width="9.109375" style="2"/>
    <col min="4121" max="4121" width="8.33203125" style="2" customWidth="1"/>
    <col min="4122" max="4122" width="9.109375" style="2"/>
    <col min="4123" max="4123" width="8.33203125" style="2" customWidth="1"/>
    <col min="4124" max="4352" width="9.109375" style="2"/>
    <col min="4353" max="4353" width="5.6640625" style="2" customWidth="1"/>
    <col min="4354" max="4354" width="21.6640625" style="2" customWidth="1"/>
    <col min="4355" max="4355" width="26.44140625" style="2" customWidth="1"/>
    <col min="4356" max="4364" width="15.6640625" style="2" customWidth="1"/>
    <col min="4365" max="4365" width="9.6640625" style="2" bestFit="1" customWidth="1"/>
    <col min="4366" max="4366" width="8.33203125" style="2" customWidth="1"/>
    <col min="4367" max="4367" width="9.109375" style="2"/>
    <col min="4368" max="4368" width="8.33203125" style="2" customWidth="1"/>
    <col min="4369" max="4369" width="9.109375" style="2"/>
    <col min="4370" max="4373" width="8.33203125" style="2" customWidth="1"/>
    <col min="4374" max="4374" width="9.109375" style="2"/>
    <col min="4375" max="4375" width="8.33203125" style="2" customWidth="1"/>
    <col min="4376" max="4376" width="9.109375" style="2"/>
    <col min="4377" max="4377" width="8.33203125" style="2" customWidth="1"/>
    <col min="4378" max="4378" width="9.109375" style="2"/>
    <col min="4379" max="4379" width="8.33203125" style="2" customWidth="1"/>
    <col min="4380" max="4608" width="9.109375" style="2"/>
    <col min="4609" max="4609" width="5.6640625" style="2" customWidth="1"/>
    <col min="4610" max="4610" width="21.6640625" style="2" customWidth="1"/>
    <col min="4611" max="4611" width="26.44140625" style="2" customWidth="1"/>
    <col min="4612" max="4620" width="15.6640625" style="2" customWidth="1"/>
    <col min="4621" max="4621" width="9.6640625" style="2" bestFit="1" customWidth="1"/>
    <col min="4622" max="4622" width="8.33203125" style="2" customWidth="1"/>
    <col min="4623" max="4623" width="9.109375" style="2"/>
    <col min="4624" max="4624" width="8.33203125" style="2" customWidth="1"/>
    <col min="4625" max="4625" width="9.109375" style="2"/>
    <col min="4626" max="4629" width="8.33203125" style="2" customWidth="1"/>
    <col min="4630" max="4630" width="9.109375" style="2"/>
    <col min="4631" max="4631" width="8.33203125" style="2" customWidth="1"/>
    <col min="4632" max="4632" width="9.109375" style="2"/>
    <col min="4633" max="4633" width="8.33203125" style="2" customWidth="1"/>
    <col min="4634" max="4634" width="9.109375" style="2"/>
    <col min="4635" max="4635" width="8.33203125" style="2" customWidth="1"/>
    <col min="4636" max="4864" width="9.109375" style="2"/>
    <col min="4865" max="4865" width="5.6640625" style="2" customWidth="1"/>
    <col min="4866" max="4866" width="21.6640625" style="2" customWidth="1"/>
    <col min="4867" max="4867" width="26.44140625" style="2" customWidth="1"/>
    <col min="4868" max="4876" width="15.6640625" style="2" customWidth="1"/>
    <col min="4877" max="4877" width="9.6640625" style="2" bestFit="1" customWidth="1"/>
    <col min="4878" max="4878" width="8.33203125" style="2" customWidth="1"/>
    <col min="4879" max="4879" width="9.109375" style="2"/>
    <col min="4880" max="4880" width="8.33203125" style="2" customWidth="1"/>
    <col min="4881" max="4881" width="9.109375" style="2"/>
    <col min="4882" max="4885" width="8.33203125" style="2" customWidth="1"/>
    <col min="4886" max="4886" width="9.109375" style="2"/>
    <col min="4887" max="4887" width="8.33203125" style="2" customWidth="1"/>
    <col min="4888" max="4888" width="9.109375" style="2"/>
    <col min="4889" max="4889" width="8.33203125" style="2" customWidth="1"/>
    <col min="4890" max="4890" width="9.109375" style="2"/>
    <col min="4891" max="4891" width="8.33203125" style="2" customWidth="1"/>
    <col min="4892" max="5120" width="9.109375" style="2"/>
    <col min="5121" max="5121" width="5.6640625" style="2" customWidth="1"/>
    <col min="5122" max="5122" width="21.6640625" style="2" customWidth="1"/>
    <col min="5123" max="5123" width="26.44140625" style="2" customWidth="1"/>
    <col min="5124" max="5132" width="15.6640625" style="2" customWidth="1"/>
    <col min="5133" max="5133" width="9.6640625" style="2" bestFit="1" customWidth="1"/>
    <col min="5134" max="5134" width="8.33203125" style="2" customWidth="1"/>
    <col min="5135" max="5135" width="9.109375" style="2"/>
    <col min="5136" max="5136" width="8.33203125" style="2" customWidth="1"/>
    <col min="5137" max="5137" width="9.109375" style="2"/>
    <col min="5138" max="5141" width="8.33203125" style="2" customWidth="1"/>
    <col min="5142" max="5142" width="9.109375" style="2"/>
    <col min="5143" max="5143" width="8.33203125" style="2" customWidth="1"/>
    <col min="5144" max="5144" width="9.109375" style="2"/>
    <col min="5145" max="5145" width="8.33203125" style="2" customWidth="1"/>
    <col min="5146" max="5146" width="9.109375" style="2"/>
    <col min="5147" max="5147" width="8.33203125" style="2" customWidth="1"/>
    <col min="5148" max="5376" width="9.109375" style="2"/>
    <col min="5377" max="5377" width="5.6640625" style="2" customWidth="1"/>
    <col min="5378" max="5378" width="21.6640625" style="2" customWidth="1"/>
    <col min="5379" max="5379" width="26.44140625" style="2" customWidth="1"/>
    <col min="5380" max="5388" width="15.6640625" style="2" customWidth="1"/>
    <col min="5389" max="5389" width="9.6640625" style="2" bestFit="1" customWidth="1"/>
    <col min="5390" max="5390" width="8.33203125" style="2" customWidth="1"/>
    <col min="5391" max="5391" width="9.109375" style="2"/>
    <col min="5392" max="5392" width="8.33203125" style="2" customWidth="1"/>
    <col min="5393" max="5393" width="9.109375" style="2"/>
    <col min="5394" max="5397" width="8.33203125" style="2" customWidth="1"/>
    <col min="5398" max="5398" width="9.109375" style="2"/>
    <col min="5399" max="5399" width="8.33203125" style="2" customWidth="1"/>
    <col min="5400" max="5400" width="9.109375" style="2"/>
    <col min="5401" max="5401" width="8.33203125" style="2" customWidth="1"/>
    <col min="5402" max="5402" width="9.109375" style="2"/>
    <col min="5403" max="5403" width="8.33203125" style="2" customWidth="1"/>
    <col min="5404" max="5632" width="9.109375" style="2"/>
    <col min="5633" max="5633" width="5.6640625" style="2" customWidth="1"/>
    <col min="5634" max="5634" width="21.6640625" style="2" customWidth="1"/>
    <col min="5635" max="5635" width="26.44140625" style="2" customWidth="1"/>
    <col min="5636" max="5644" width="15.6640625" style="2" customWidth="1"/>
    <col min="5645" max="5645" width="9.6640625" style="2" bestFit="1" customWidth="1"/>
    <col min="5646" max="5646" width="8.33203125" style="2" customWidth="1"/>
    <col min="5647" max="5647" width="9.109375" style="2"/>
    <col min="5648" max="5648" width="8.33203125" style="2" customWidth="1"/>
    <col min="5649" max="5649" width="9.109375" style="2"/>
    <col min="5650" max="5653" width="8.33203125" style="2" customWidth="1"/>
    <col min="5654" max="5654" width="9.109375" style="2"/>
    <col min="5655" max="5655" width="8.33203125" style="2" customWidth="1"/>
    <col min="5656" max="5656" width="9.109375" style="2"/>
    <col min="5657" max="5657" width="8.33203125" style="2" customWidth="1"/>
    <col min="5658" max="5658" width="9.109375" style="2"/>
    <col min="5659" max="5659" width="8.33203125" style="2" customWidth="1"/>
    <col min="5660" max="5888" width="9.109375" style="2"/>
    <col min="5889" max="5889" width="5.6640625" style="2" customWidth="1"/>
    <col min="5890" max="5890" width="21.6640625" style="2" customWidth="1"/>
    <col min="5891" max="5891" width="26.44140625" style="2" customWidth="1"/>
    <col min="5892" max="5900" width="15.6640625" style="2" customWidth="1"/>
    <col min="5901" max="5901" width="9.6640625" style="2" bestFit="1" customWidth="1"/>
    <col min="5902" max="5902" width="8.33203125" style="2" customWidth="1"/>
    <col min="5903" max="5903" width="9.109375" style="2"/>
    <col min="5904" max="5904" width="8.33203125" style="2" customWidth="1"/>
    <col min="5905" max="5905" width="9.109375" style="2"/>
    <col min="5906" max="5909" width="8.33203125" style="2" customWidth="1"/>
    <col min="5910" max="5910" width="9.109375" style="2"/>
    <col min="5911" max="5911" width="8.33203125" style="2" customWidth="1"/>
    <col min="5912" max="5912" width="9.109375" style="2"/>
    <col min="5913" max="5913" width="8.33203125" style="2" customWidth="1"/>
    <col min="5914" max="5914" width="9.109375" style="2"/>
    <col min="5915" max="5915" width="8.33203125" style="2" customWidth="1"/>
    <col min="5916" max="6144" width="9.109375" style="2"/>
    <col min="6145" max="6145" width="5.6640625" style="2" customWidth="1"/>
    <col min="6146" max="6146" width="21.6640625" style="2" customWidth="1"/>
    <col min="6147" max="6147" width="26.44140625" style="2" customWidth="1"/>
    <col min="6148" max="6156" width="15.6640625" style="2" customWidth="1"/>
    <col min="6157" max="6157" width="9.6640625" style="2" bestFit="1" customWidth="1"/>
    <col min="6158" max="6158" width="8.33203125" style="2" customWidth="1"/>
    <col min="6159" max="6159" width="9.109375" style="2"/>
    <col min="6160" max="6160" width="8.33203125" style="2" customWidth="1"/>
    <col min="6161" max="6161" width="9.109375" style="2"/>
    <col min="6162" max="6165" width="8.33203125" style="2" customWidth="1"/>
    <col min="6166" max="6166" width="9.109375" style="2"/>
    <col min="6167" max="6167" width="8.33203125" style="2" customWidth="1"/>
    <col min="6168" max="6168" width="9.109375" style="2"/>
    <col min="6169" max="6169" width="8.33203125" style="2" customWidth="1"/>
    <col min="6170" max="6170" width="9.109375" style="2"/>
    <col min="6171" max="6171" width="8.33203125" style="2" customWidth="1"/>
    <col min="6172" max="6400" width="9.109375" style="2"/>
    <col min="6401" max="6401" width="5.6640625" style="2" customWidth="1"/>
    <col min="6402" max="6402" width="21.6640625" style="2" customWidth="1"/>
    <col min="6403" max="6403" width="26.44140625" style="2" customWidth="1"/>
    <col min="6404" max="6412" width="15.6640625" style="2" customWidth="1"/>
    <col min="6413" max="6413" width="9.6640625" style="2" bestFit="1" customWidth="1"/>
    <col min="6414" max="6414" width="8.33203125" style="2" customWidth="1"/>
    <col min="6415" max="6415" width="9.109375" style="2"/>
    <col min="6416" max="6416" width="8.33203125" style="2" customWidth="1"/>
    <col min="6417" max="6417" width="9.109375" style="2"/>
    <col min="6418" max="6421" width="8.33203125" style="2" customWidth="1"/>
    <col min="6422" max="6422" width="9.109375" style="2"/>
    <col min="6423" max="6423" width="8.33203125" style="2" customWidth="1"/>
    <col min="6424" max="6424" width="9.109375" style="2"/>
    <col min="6425" max="6425" width="8.33203125" style="2" customWidth="1"/>
    <col min="6426" max="6426" width="9.109375" style="2"/>
    <col min="6427" max="6427" width="8.33203125" style="2" customWidth="1"/>
    <col min="6428" max="6656" width="9.109375" style="2"/>
    <col min="6657" max="6657" width="5.6640625" style="2" customWidth="1"/>
    <col min="6658" max="6658" width="21.6640625" style="2" customWidth="1"/>
    <col min="6659" max="6659" width="26.44140625" style="2" customWidth="1"/>
    <col min="6660" max="6668" width="15.6640625" style="2" customWidth="1"/>
    <col min="6669" max="6669" width="9.6640625" style="2" bestFit="1" customWidth="1"/>
    <col min="6670" max="6670" width="8.33203125" style="2" customWidth="1"/>
    <col min="6671" max="6671" width="9.109375" style="2"/>
    <col min="6672" max="6672" width="8.33203125" style="2" customWidth="1"/>
    <col min="6673" max="6673" width="9.109375" style="2"/>
    <col min="6674" max="6677" width="8.33203125" style="2" customWidth="1"/>
    <col min="6678" max="6678" width="9.109375" style="2"/>
    <col min="6679" max="6679" width="8.33203125" style="2" customWidth="1"/>
    <col min="6680" max="6680" width="9.109375" style="2"/>
    <col min="6681" max="6681" width="8.33203125" style="2" customWidth="1"/>
    <col min="6682" max="6682" width="9.109375" style="2"/>
    <col min="6683" max="6683" width="8.33203125" style="2" customWidth="1"/>
    <col min="6684" max="6912" width="9.109375" style="2"/>
    <col min="6913" max="6913" width="5.6640625" style="2" customWidth="1"/>
    <col min="6914" max="6914" width="21.6640625" style="2" customWidth="1"/>
    <col min="6915" max="6915" width="26.44140625" style="2" customWidth="1"/>
    <col min="6916" max="6924" width="15.6640625" style="2" customWidth="1"/>
    <col min="6925" max="6925" width="9.6640625" style="2" bestFit="1" customWidth="1"/>
    <col min="6926" max="6926" width="8.33203125" style="2" customWidth="1"/>
    <col min="6927" max="6927" width="9.109375" style="2"/>
    <col min="6928" max="6928" width="8.33203125" style="2" customWidth="1"/>
    <col min="6929" max="6929" width="9.109375" style="2"/>
    <col min="6930" max="6933" width="8.33203125" style="2" customWidth="1"/>
    <col min="6934" max="6934" width="9.109375" style="2"/>
    <col min="6935" max="6935" width="8.33203125" style="2" customWidth="1"/>
    <col min="6936" max="6936" width="9.109375" style="2"/>
    <col min="6937" max="6937" width="8.33203125" style="2" customWidth="1"/>
    <col min="6938" max="6938" width="9.109375" style="2"/>
    <col min="6939" max="6939" width="8.33203125" style="2" customWidth="1"/>
    <col min="6940" max="7168" width="9.109375" style="2"/>
    <col min="7169" max="7169" width="5.6640625" style="2" customWidth="1"/>
    <col min="7170" max="7170" width="21.6640625" style="2" customWidth="1"/>
    <col min="7171" max="7171" width="26.44140625" style="2" customWidth="1"/>
    <col min="7172" max="7180" width="15.6640625" style="2" customWidth="1"/>
    <col min="7181" max="7181" width="9.6640625" style="2" bestFit="1" customWidth="1"/>
    <col min="7182" max="7182" width="8.33203125" style="2" customWidth="1"/>
    <col min="7183" max="7183" width="9.109375" style="2"/>
    <col min="7184" max="7184" width="8.33203125" style="2" customWidth="1"/>
    <col min="7185" max="7185" width="9.109375" style="2"/>
    <col min="7186" max="7189" width="8.33203125" style="2" customWidth="1"/>
    <col min="7190" max="7190" width="9.109375" style="2"/>
    <col min="7191" max="7191" width="8.33203125" style="2" customWidth="1"/>
    <col min="7192" max="7192" width="9.109375" style="2"/>
    <col min="7193" max="7193" width="8.33203125" style="2" customWidth="1"/>
    <col min="7194" max="7194" width="9.109375" style="2"/>
    <col min="7195" max="7195" width="8.33203125" style="2" customWidth="1"/>
    <col min="7196" max="7424" width="9.109375" style="2"/>
    <col min="7425" max="7425" width="5.6640625" style="2" customWidth="1"/>
    <col min="7426" max="7426" width="21.6640625" style="2" customWidth="1"/>
    <col min="7427" max="7427" width="26.44140625" style="2" customWidth="1"/>
    <col min="7428" max="7436" width="15.6640625" style="2" customWidth="1"/>
    <col min="7437" max="7437" width="9.6640625" style="2" bestFit="1" customWidth="1"/>
    <col min="7438" max="7438" width="8.33203125" style="2" customWidth="1"/>
    <col min="7439" max="7439" width="9.109375" style="2"/>
    <col min="7440" max="7440" width="8.33203125" style="2" customWidth="1"/>
    <col min="7441" max="7441" width="9.109375" style="2"/>
    <col min="7442" max="7445" width="8.33203125" style="2" customWidth="1"/>
    <col min="7446" max="7446" width="9.109375" style="2"/>
    <col min="7447" max="7447" width="8.33203125" style="2" customWidth="1"/>
    <col min="7448" max="7448" width="9.109375" style="2"/>
    <col min="7449" max="7449" width="8.33203125" style="2" customWidth="1"/>
    <col min="7450" max="7450" width="9.109375" style="2"/>
    <col min="7451" max="7451" width="8.33203125" style="2" customWidth="1"/>
    <col min="7452" max="7680" width="9.109375" style="2"/>
    <col min="7681" max="7681" width="5.6640625" style="2" customWidth="1"/>
    <col min="7682" max="7682" width="21.6640625" style="2" customWidth="1"/>
    <col min="7683" max="7683" width="26.44140625" style="2" customWidth="1"/>
    <col min="7684" max="7692" width="15.6640625" style="2" customWidth="1"/>
    <col min="7693" max="7693" width="9.6640625" style="2" bestFit="1" customWidth="1"/>
    <col min="7694" max="7694" width="8.33203125" style="2" customWidth="1"/>
    <col min="7695" max="7695" width="9.109375" style="2"/>
    <col min="7696" max="7696" width="8.33203125" style="2" customWidth="1"/>
    <col min="7697" max="7697" width="9.109375" style="2"/>
    <col min="7698" max="7701" width="8.33203125" style="2" customWidth="1"/>
    <col min="7702" max="7702" width="9.109375" style="2"/>
    <col min="7703" max="7703" width="8.33203125" style="2" customWidth="1"/>
    <col min="7704" max="7704" width="9.109375" style="2"/>
    <col min="7705" max="7705" width="8.33203125" style="2" customWidth="1"/>
    <col min="7706" max="7706" width="9.109375" style="2"/>
    <col min="7707" max="7707" width="8.33203125" style="2" customWidth="1"/>
    <col min="7708" max="7936" width="9.109375" style="2"/>
    <col min="7937" max="7937" width="5.6640625" style="2" customWidth="1"/>
    <col min="7938" max="7938" width="21.6640625" style="2" customWidth="1"/>
    <col min="7939" max="7939" width="26.44140625" style="2" customWidth="1"/>
    <col min="7940" max="7948" width="15.6640625" style="2" customWidth="1"/>
    <col min="7949" max="7949" width="9.6640625" style="2" bestFit="1" customWidth="1"/>
    <col min="7950" max="7950" width="8.33203125" style="2" customWidth="1"/>
    <col min="7951" max="7951" width="9.109375" style="2"/>
    <col min="7952" max="7952" width="8.33203125" style="2" customWidth="1"/>
    <col min="7953" max="7953" width="9.109375" style="2"/>
    <col min="7954" max="7957" width="8.33203125" style="2" customWidth="1"/>
    <col min="7958" max="7958" width="9.109375" style="2"/>
    <col min="7959" max="7959" width="8.33203125" style="2" customWidth="1"/>
    <col min="7960" max="7960" width="9.109375" style="2"/>
    <col min="7961" max="7961" width="8.33203125" style="2" customWidth="1"/>
    <col min="7962" max="7962" width="9.109375" style="2"/>
    <col min="7963" max="7963" width="8.33203125" style="2" customWidth="1"/>
    <col min="7964" max="8192" width="9.109375" style="2"/>
    <col min="8193" max="8193" width="5.6640625" style="2" customWidth="1"/>
    <col min="8194" max="8194" width="21.6640625" style="2" customWidth="1"/>
    <col min="8195" max="8195" width="26.44140625" style="2" customWidth="1"/>
    <col min="8196" max="8204" width="15.6640625" style="2" customWidth="1"/>
    <col min="8205" max="8205" width="9.6640625" style="2" bestFit="1" customWidth="1"/>
    <col min="8206" max="8206" width="8.33203125" style="2" customWidth="1"/>
    <col min="8207" max="8207" width="9.109375" style="2"/>
    <col min="8208" max="8208" width="8.33203125" style="2" customWidth="1"/>
    <col min="8209" max="8209" width="9.109375" style="2"/>
    <col min="8210" max="8213" width="8.33203125" style="2" customWidth="1"/>
    <col min="8214" max="8214" width="9.109375" style="2"/>
    <col min="8215" max="8215" width="8.33203125" style="2" customWidth="1"/>
    <col min="8216" max="8216" width="9.109375" style="2"/>
    <col min="8217" max="8217" width="8.33203125" style="2" customWidth="1"/>
    <col min="8218" max="8218" width="9.109375" style="2"/>
    <col min="8219" max="8219" width="8.33203125" style="2" customWidth="1"/>
    <col min="8220" max="8448" width="9.109375" style="2"/>
    <col min="8449" max="8449" width="5.6640625" style="2" customWidth="1"/>
    <col min="8450" max="8450" width="21.6640625" style="2" customWidth="1"/>
    <col min="8451" max="8451" width="26.44140625" style="2" customWidth="1"/>
    <col min="8452" max="8460" width="15.6640625" style="2" customWidth="1"/>
    <col min="8461" max="8461" width="9.6640625" style="2" bestFit="1" customWidth="1"/>
    <col min="8462" max="8462" width="8.33203125" style="2" customWidth="1"/>
    <col min="8463" max="8463" width="9.109375" style="2"/>
    <col min="8464" max="8464" width="8.33203125" style="2" customWidth="1"/>
    <col min="8465" max="8465" width="9.109375" style="2"/>
    <col min="8466" max="8469" width="8.33203125" style="2" customWidth="1"/>
    <col min="8470" max="8470" width="9.109375" style="2"/>
    <col min="8471" max="8471" width="8.33203125" style="2" customWidth="1"/>
    <col min="8472" max="8472" width="9.109375" style="2"/>
    <col min="8473" max="8473" width="8.33203125" style="2" customWidth="1"/>
    <col min="8474" max="8474" width="9.109375" style="2"/>
    <col min="8475" max="8475" width="8.33203125" style="2" customWidth="1"/>
    <col min="8476" max="8704" width="9.109375" style="2"/>
    <col min="8705" max="8705" width="5.6640625" style="2" customWidth="1"/>
    <col min="8706" max="8706" width="21.6640625" style="2" customWidth="1"/>
    <col min="8707" max="8707" width="26.44140625" style="2" customWidth="1"/>
    <col min="8708" max="8716" width="15.6640625" style="2" customWidth="1"/>
    <col min="8717" max="8717" width="9.6640625" style="2" bestFit="1" customWidth="1"/>
    <col min="8718" max="8718" width="8.33203125" style="2" customWidth="1"/>
    <col min="8719" max="8719" width="9.109375" style="2"/>
    <col min="8720" max="8720" width="8.33203125" style="2" customWidth="1"/>
    <col min="8721" max="8721" width="9.109375" style="2"/>
    <col min="8722" max="8725" width="8.33203125" style="2" customWidth="1"/>
    <col min="8726" max="8726" width="9.109375" style="2"/>
    <col min="8727" max="8727" width="8.33203125" style="2" customWidth="1"/>
    <col min="8728" max="8728" width="9.109375" style="2"/>
    <col min="8729" max="8729" width="8.33203125" style="2" customWidth="1"/>
    <col min="8730" max="8730" width="9.109375" style="2"/>
    <col min="8731" max="8731" width="8.33203125" style="2" customWidth="1"/>
    <col min="8732" max="8960" width="9.109375" style="2"/>
    <col min="8961" max="8961" width="5.6640625" style="2" customWidth="1"/>
    <col min="8962" max="8962" width="21.6640625" style="2" customWidth="1"/>
    <col min="8963" max="8963" width="26.44140625" style="2" customWidth="1"/>
    <col min="8964" max="8972" width="15.6640625" style="2" customWidth="1"/>
    <col min="8973" max="8973" width="9.6640625" style="2" bestFit="1" customWidth="1"/>
    <col min="8974" max="8974" width="8.33203125" style="2" customWidth="1"/>
    <col min="8975" max="8975" width="9.109375" style="2"/>
    <col min="8976" max="8976" width="8.33203125" style="2" customWidth="1"/>
    <col min="8977" max="8977" width="9.109375" style="2"/>
    <col min="8978" max="8981" width="8.33203125" style="2" customWidth="1"/>
    <col min="8982" max="8982" width="9.109375" style="2"/>
    <col min="8983" max="8983" width="8.33203125" style="2" customWidth="1"/>
    <col min="8984" max="8984" width="9.109375" style="2"/>
    <col min="8985" max="8985" width="8.33203125" style="2" customWidth="1"/>
    <col min="8986" max="8986" width="9.109375" style="2"/>
    <col min="8987" max="8987" width="8.33203125" style="2" customWidth="1"/>
    <col min="8988" max="9216" width="9.109375" style="2"/>
    <col min="9217" max="9217" width="5.6640625" style="2" customWidth="1"/>
    <col min="9218" max="9218" width="21.6640625" style="2" customWidth="1"/>
    <col min="9219" max="9219" width="26.44140625" style="2" customWidth="1"/>
    <col min="9220" max="9228" width="15.6640625" style="2" customWidth="1"/>
    <col min="9229" max="9229" width="9.6640625" style="2" bestFit="1" customWidth="1"/>
    <col min="9230" max="9230" width="8.33203125" style="2" customWidth="1"/>
    <col min="9231" max="9231" width="9.109375" style="2"/>
    <col min="9232" max="9232" width="8.33203125" style="2" customWidth="1"/>
    <col min="9233" max="9233" width="9.109375" style="2"/>
    <col min="9234" max="9237" width="8.33203125" style="2" customWidth="1"/>
    <col min="9238" max="9238" width="9.109375" style="2"/>
    <col min="9239" max="9239" width="8.33203125" style="2" customWidth="1"/>
    <col min="9240" max="9240" width="9.109375" style="2"/>
    <col min="9241" max="9241" width="8.33203125" style="2" customWidth="1"/>
    <col min="9242" max="9242" width="9.109375" style="2"/>
    <col min="9243" max="9243" width="8.33203125" style="2" customWidth="1"/>
    <col min="9244" max="9472" width="9.109375" style="2"/>
    <col min="9473" max="9473" width="5.6640625" style="2" customWidth="1"/>
    <col min="9474" max="9474" width="21.6640625" style="2" customWidth="1"/>
    <col min="9475" max="9475" width="26.44140625" style="2" customWidth="1"/>
    <col min="9476" max="9484" width="15.6640625" style="2" customWidth="1"/>
    <col min="9485" max="9485" width="9.6640625" style="2" bestFit="1" customWidth="1"/>
    <col min="9486" max="9486" width="8.33203125" style="2" customWidth="1"/>
    <col min="9487" max="9487" width="9.109375" style="2"/>
    <col min="9488" max="9488" width="8.33203125" style="2" customWidth="1"/>
    <col min="9489" max="9489" width="9.109375" style="2"/>
    <col min="9490" max="9493" width="8.33203125" style="2" customWidth="1"/>
    <col min="9494" max="9494" width="9.109375" style="2"/>
    <col min="9495" max="9495" width="8.33203125" style="2" customWidth="1"/>
    <col min="9496" max="9496" width="9.109375" style="2"/>
    <col min="9497" max="9497" width="8.33203125" style="2" customWidth="1"/>
    <col min="9498" max="9498" width="9.109375" style="2"/>
    <col min="9499" max="9499" width="8.33203125" style="2" customWidth="1"/>
    <col min="9500" max="9728" width="9.109375" style="2"/>
    <col min="9729" max="9729" width="5.6640625" style="2" customWidth="1"/>
    <col min="9730" max="9730" width="21.6640625" style="2" customWidth="1"/>
    <col min="9731" max="9731" width="26.44140625" style="2" customWidth="1"/>
    <col min="9732" max="9740" width="15.6640625" style="2" customWidth="1"/>
    <col min="9741" max="9741" width="9.6640625" style="2" bestFit="1" customWidth="1"/>
    <col min="9742" max="9742" width="8.33203125" style="2" customWidth="1"/>
    <col min="9743" max="9743" width="9.109375" style="2"/>
    <col min="9744" max="9744" width="8.33203125" style="2" customWidth="1"/>
    <col min="9745" max="9745" width="9.109375" style="2"/>
    <col min="9746" max="9749" width="8.33203125" style="2" customWidth="1"/>
    <col min="9750" max="9750" width="9.109375" style="2"/>
    <col min="9751" max="9751" width="8.33203125" style="2" customWidth="1"/>
    <col min="9752" max="9752" width="9.109375" style="2"/>
    <col min="9753" max="9753" width="8.33203125" style="2" customWidth="1"/>
    <col min="9754" max="9754" width="9.109375" style="2"/>
    <col min="9755" max="9755" width="8.33203125" style="2" customWidth="1"/>
    <col min="9756" max="9984" width="9.109375" style="2"/>
    <col min="9985" max="9985" width="5.6640625" style="2" customWidth="1"/>
    <col min="9986" max="9986" width="21.6640625" style="2" customWidth="1"/>
    <col min="9987" max="9987" width="26.44140625" style="2" customWidth="1"/>
    <col min="9988" max="9996" width="15.6640625" style="2" customWidth="1"/>
    <col min="9997" max="9997" width="9.6640625" style="2" bestFit="1" customWidth="1"/>
    <col min="9998" max="9998" width="8.33203125" style="2" customWidth="1"/>
    <col min="9999" max="9999" width="9.109375" style="2"/>
    <col min="10000" max="10000" width="8.33203125" style="2" customWidth="1"/>
    <col min="10001" max="10001" width="9.109375" style="2"/>
    <col min="10002" max="10005" width="8.33203125" style="2" customWidth="1"/>
    <col min="10006" max="10006" width="9.109375" style="2"/>
    <col min="10007" max="10007" width="8.33203125" style="2" customWidth="1"/>
    <col min="10008" max="10008" width="9.109375" style="2"/>
    <col min="10009" max="10009" width="8.33203125" style="2" customWidth="1"/>
    <col min="10010" max="10010" width="9.109375" style="2"/>
    <col min="10011" max="10011" width="8.33203125" style="2" customWidth="1"/>
    <col min="10012" max="10240" width="9.109375" style="2"/>
    <col min="10241" max="10241" width="5.6640625" style="2" customWidth="1"/>
    <col min="10242" max="10242" width="21.6640625" style="2" customWidth="1"/>
    <col min="10243" max="10243" width="26.44140625" style="2" customWidth="1"/>
    <col min="10244" max="10252" width="15.6640625" style="2" customWidth="1"/>
    <col min="10253" max="10253" width="9.6640625" style="2" bestFit="1" customWidth="1"/>
    <col min="10254" max="10254" width="8.33203125" style="2" customWidth="1"/>
    <col min="10255" max="10255" width="9.109375" style="2"/>
    <col min="10256" max="10256" width="8.33203125" style="2" customWidth="1"/>
    <col min="10257" max="10257" width="9.109375" style="2"/>
    <col min="10258" max="10261" width="8.33203125" style="2" customWidth="1"/>
    <col min="10262" max="10262" width="9.109375" style="2"/>
    <col min="10263" max="10263" width="8.33203125" style="2" customWidth="1"/>
    <col min="10264" max="10264" width="9.109375" style="2"/>
    <col min="10265" max="10265" width="8.33203125" style="2" customWidth="1"/>
    <col min="10266" max="10266" width="9.109375" style="2"/>
    <col min="10267" max="10267" width="8.33203125" style="2" customWidth="1"/>
    <col min="10268" max="10496" width="9.109375" style="2"/>
    <col min="10497" max="10497" width="5.6640625" style="2" customWidth="1"/>
    <col min="10498" max="10498" width="21.6640625" style="2" customWidth="1"/>
    <col min="10499" max="10499" width="26.44140625" style="2" customWidth="1"/>
    <col min="10500" max="10508" width="15.6640625" style="2" customWidth="1"/>
    <col min="10509" max="10509" width="9.6640625" style="2" bestFit="1" customWidth="1"/>
    <col min="10510" max="10510" width="8.33203125" style="2" customWidth="1"/>
    <col min="10511" max="10511" width="9.109375" style="2"/>
    <col min="10512" max="10512" width="8.33203125" style="2" customWidth="1"/>
    <col min="10513" max="10513" width="9.109375" style="2"/>
    <col min="10514" max="10517" width="8.33203125" style="2" customWidth="1"/>
    <col min="10518" max="10518" width="9.109375" style="2"/>
    <col min="10519" max="10519" width="8.33203125" style="2" customWidth="1"/>
    <col min="10520" max="10520" width="9.109375" style="2"/>
    <col min="10521" max="10521" width="8.33203125" style="2" customWidth="1"/>
    <col min="10522" max="10522" width="9.109375" style="2"/>
    <col min="10523" max="10523" width="8.33203125" style="2" customWidth="1"/>
    <col min="10524" max="10752" width="9.109375" style="2"/>
    <col min="10753" max="10753" width="5.6640625" style="2" customWidth="1"/>
    <col min="10754" max="10754" width="21.6640625" style="2" customWidth="1"/>
    <col min="10755" max="10755" width="26.44140625" style="2" customWidth="1"/>
    <col min="10756" max="10764" width="15.6640625" style="2" customWidth="1"/>
    <col min="10765" max="10765" width="9.6640625" style="2" bestFit="1" customWidth="1"/>
    <col min="10766" max="10766" width="8.33203125" style="2" customWidth="1"/>
    <col min="10767" max="10767" width="9.109375" style="2"/>
    <col min="10768" max="10768" width="8.33203125" style="2" customWidth="1"/>
    <col min="10769" max="10769" width="9.109375" style="2"/>
    <col min="10770" max="10773" width="8.33203125" style="2" customWidth="1"/>
    <col min="10774" max="10774" width="9.109375" style="2"/>
    <col min="10775" max="10775" width="8.33203125" style="2" customWidth="1"/>
    <col min="10776" max="10776" width="9.109375" style="2"/>
    <col min="10777" max="10777" width="8.33203125" style="2" customWidth="1"/>
    <col min="10778" max="10778" width="9.109375" style="2"/>
    <col min="10779" max="10779" width="8.33203125" style="2" customWidth="1"/>
    <col min="10780" max="11008" width="9.109375" style="2"/>
    <col min="11009" max="11009" width="5.6640625" style="2" customWidth="1"/>
    <col min="11010" max="11010" width="21.6640625" style="2" customWidth="1"/>
    <col min="11011" max="11011" width="26.44140625" style="2" customWidth="1"/>
    <col min="11012" max="11020" width="15.6640625" style="2" customWidth="1"/>
    <col min="11021" max="11021" width="9.6640625" style="2" bestFit="1" customWidth="1"/>
    <col min="11022" max="11022" width="8.33203125" style="2" customWidth="1"/>
    <col min="11023" max="11023" width="9.109375" style="2"/>
    <col min="11024" max="11024" width="8.33203125" style="2" customWidth="1"/>
    <col min="11025" max="11025" width="9.109375" style="2"/>
    <col min="11026" max="11029" width="8.33203125" style="2" customWidth="1"/>
    <col min="11030" max="11030" width="9.109375" style="2"/>
    <col min="11031" max="11031" width="8.33203125" style="2" customWidth="1"/>
    <col min="11032" max="11032" width="9.109375" style="2"/>
    <col min="11033" max="11033" width="8.33203125" style="2" customWidth="1"/>
    <col min="11034" max="11034" width="9.109375" style="2"/>
    <col min="11035" max="11035" width="8.33203125" style="2" customWidth="1"/>
    <col min="11036" max="11264" width="9.109375" style="2"/>
    <col min="11265" max="11265" width="5.6640625" style="2" customWidth="1"/>
    <col min="11266" max="11266" width="21.6640625" style="2" customWidth="1"/>
    <col min="11267" max="11267" width="26.44140625" style="2" customWidth="1"/>
    <col min="11268" max="11276" width="15.6640625" style="2" customWidth="1"/>
    <col min="11277" max="11277" width="9.6640625" style="2" bestFit="1" customWidth="1"/>
    <col min="11278" max="11278" width="8.33203125" style="2" customWidth="1"/>
    <col min="11279" max="11279" width="9.109375" style="2"/>
    <col min="11280" max="11280" width="8.33203125" style="2" customWidth="1"/>
    <col min="11281" max="11281" width="9.109375" style="2"/>
    <col min="11282" max="11285" width="8.33203125" style="2" customWidth="1"/>
    <col min="11286" max="11286" width="9.109375" style="2"/>
    <col min="11287" max="11287" width="8.33203125" style="2" customWidth="1"/>
    <col min="11288" max="11288" width="9.109375" style="2"/>
    <col min="11289" max="11289" width="8.33203125" style="2" customWidth="1"/>
    <col min="11290" max="11290" width="9.109375" style="2"/>
    <col min="11291" max="11291" width="8.33203125" style="2" customWidth="1"/>
    <col min="11292" max="11520" width="9.109375" style="2"/>
    <col min="11521" max="11521" width="5.6640625" style="2" customWidth="1"/>
    <col min="11522" max="11522" width="21.6640625" style="2" customWidth="1"/>
    <col min="11523" max="11523" width="26.44140625" style="2" customWidth="1"/>
    <col min="11524" max="11532" width="15.6640625" style="2" customWidth="1"/>
    <col min="11533" max="11533" width="9.6640625" style="2" bestFit="1" customWidth="1"/>
    <col min="11534" max="11534" width="8.33203125" style="2" customWidth="1"/>
    <col min="11535" max="11535" width="9.109375" style="2"/>
    <col min="11536" max="11536" width="8.33203125" style="2" customWidth="1"/>
    <col min="11537" max="11537" width="9.109375" style="2"/>
    <col min="11538" max="11541" width="8.33203125" style="2" customWidth="1"/>
    <col min="11542" max="11542" width="9.109375" style="2"/>
    <col min="11543" max="11543" width="8.33203125" style="2" customWidth="1"/>
    <col min="11544" max="11544" width="9.109375" style="2"/>
    <col min="11545" max="11545" width="8.33203125" style="2" customWidth="1"/>
    <col min="11546" max="11546" width="9.109375" style="2"/>
    <col min="11547" max="11547" width="8.33203125" style="2" customWidth="1"/>
    <col min="11548" max="11776" width="9.109375" style="2"/>
    <col min="11777" max="11777" width="5.6640625" style="2" customWidth="1"/>
    <col min="11778" max="11778" width="21.6640625" style="2" customWidth="1"/>
    <col min="11779" max="11779" width="26.44140625" style="2" customWidth="1"/>
    <col min="11780" max="11788" width="15.6640625" style="2" customWidth="1"/>
    <col min="11789" max="11789" width="9.6640625" style="2" bestFit="1" customWidth="1"/>
    <col min="11790" max="11790" width="8.33203125" style="2" customWidth="1"/>
    <col min="11791" max="11791" width="9.109375" style="2"/>
    <col min="11792" max="11792" width="8.33203125" style="2" customWidth="1"/>
    <col min="11793" max="11793" width="9.109375" style="2"/>
    <col min="11794" max="11797" width="8.33203125" style="2" customWidth="1"/>
    <col min="11798" max="11798" width="9.109375" style="2"/>
    <col min="11799" max="11799" width="8.33203125" style="2" customWidth="1"/>
    <col min="11800" max="11800" width="9.109375" style="2"/>
    <col min="11801" max="11801" width="8.33203125" style="2" customWidth="1"/>
    <col min="11802" max="11802" width="9.109375" style="2"/>
    <col min="11803" max="11803" width="8.33203125" style="2" customWidth="1"/>
    <col min="11804" max="12032" width="9.109375" style="2"/>
    <col min="12033" max="12033" width="5.6640625" style="2" customWidth="1"/>
    <col min="12034" max="12034" width="21.6640625" style="2" customWidth="1"/>
    <col min="12035" max="12035" width="26.44140625" style="2" customWidth="1"/>
    <col min="12036" max="12044" width="15.6640625" style="2" customWidth="1"/>
    <col min="12045" max="12045" width="9.6640625" style="2" bestFit="1" customWidth="1"/>
    <col min="12046" max="12046" width="8.33203125" style="2" customWidth="1"/>
    <col min="12047" max="12047" width="9.109375" style="2"/>
    <col min="12048" max="12048" width="8.33203125" style="2" customWidth="1"/>
    <col min="12049" max="12049" width="9.109375" style="2"/>
    <col min="12050" max="12053" width="8.33203125" style="2" customWidth="1"/>
    <col min="12054" max="12054" width="9.109375" style="2"/>
    <col min="12055" max="12055" width="8.33203125" style="2" customWidth="1"/>
    <col min="12056" max="12056" width="9.109375" style="2"/>
    <col min="12057" max="12057" width="8.33203125" style="2" customWidth="1"/>
    <col min="12058" max="12058" width="9.109375" style="2"/>
    <col min="12059" max="12059" width="8.33203125" style="2" customWidth="1"/>
    <col min="12060" max="12288" width="9.109375" style="2"/>
    <col min="12289" max="12289" width="5.6640625" style="2" customWidth="1"/>
    <col min="12290" max="12290" width="21.6640625" style="2" customWidth="1"/>
    <col min="12291" max="12291" width="26.44140625" style="2" customWidth="1"/>
    <col min="12292" max="12300" width="15.6640625" style="2" customWidth="1"/>
    <col min="12301" max="12301" width="9.6640625" style="2" bestFit="1" customWidth="1"/>
    <col min="12302" max="12302" width="8.33203125" style="2" customWidth="1"/>
    <col min="12303" max="12303" width="9.109375" style="2"/>
    <col min="12304" max="12304" width="8.33203125" style="2" customWidth="1"/>
    <col min="12305" max="12305" width="9.109375" style="2"/>
    <col min="12306" max="12309" width="8.33203125" style="2" customWidth="1"/>
    <col min="12310" max="12310" width="9.109375" style="2"/>
    <col min="12311" max="12311" width="8.33203125" style="2" customWidth="1"/>
    <col min="12312" max="12312" width="9.109375" style="2"/>
    <col min="12313" max="12313" width="8.33203125" style="2" customWidth="1"/>
    <col min="12314" max="12314" width="9.109375" style="2"/>
    <col min="12315" max="12315" width="8.33203125" style="2" customWidth="1"/>
    <col min="12316" max="12544" width="9.109375" style="2"/>
    <col min="12545" max="12545" width="5.6640625" style="2" customWidth="1"/>
    <col min="12546" max="12546" width="21.6640625" style="2" customWidth="1"/>
    <col min="12547" max="12547" width="26.44140625" style="2" customWidth="1"/>
    <col min="12548" max="12556" width="15.6640625" style="2" customWidth="1"/>
    <col min="12557" max="12557" width="9.6640625" style="2" bestFit="1" customWidth="1"/>
    <col min="12558" max="12558" width="8.33203125" style="2" customWidth="1"/>
    <col min="12559" max="12559" width="9.109375" style="2"/>
    <col min="12560" max="12560" width="8.33203125" style="2" customWidth="1"/>
    <col min="12561" max="12561" width="9.109375" style="2"/>
    <col min="12562" max="12565" width="8.33203125" style="2" customWidth="1"/>
    <col min="12566" max="12566" width="9.109375" style="2"/>
    <col min="12567" max="12567" width="8.33203125" style="2" customWidth="1"/>
    <col min="12568" max="12568" width="9.109375" style="2"/>
    <col min="12569" max="12569" width="8.33203125" style="2" customWidth="1"/>
    <col min="12570" max="12570" width="9.109375" style="2"/>
    <col min="12571" max="12571" width="8.33203125" style="2" customWidth="1"/>
    <col min="12572" max="12800" width="9.109375" style="2"/>
    <col min="12801" max="12801" width="5.6640625" style="2" customWidth="1"/>
    <col min="12802" max="12802" width="21.6640625" style="2" customWidth="1"/>
    <col min="12803" max="12803" width="26.44140625" style="2" customWidth="1"/>
    <col min="12804" max="12812" width="15.6640625" style="2" customWidth="1"/>
    <col min="12813" max="12813" width="9.6640625" style="2" bestFit="1" customWidth="1"/>
    <col min="12814" max="12814" width="8.33203125" style="2" customWidth="1"/>
    <col min="12815" max="12815" width="9.109375" style="2"/>
    <col min="12816" max="12816" width="8.33203125" style="2" customWidth="1"/>
    <col min="12817" max="12817" width="9.109375" style="2"/>
    <col min="12818" max="12821" width="8.33203125" style="2" customWidth="1"/>
    <col min="12822" max="12822" width="9.109375" style="2"/>
    <col min="12823" max="12823" width="8.33203125" style="2" customWidth="1"/>
    <col min="12824" max="12824" width="9.109375" style="2"/>
    <col min="12825" max="12825" width="8.33203125" style="2" customWidth="1"/>
    <col min="12826" max="12826" width="9.109375" style="2"/>
    <col min="12827" max="12827" width="8.33203125" style="2" customWidth="1"/>
    <col min="12828" max="13056" width="9.109375" style="2"/>
    <col min="13057" max="13057" width="5.6640625" style="2" customWidth="1"/>
    <col min="13058" max="13058" width="21.6640625" style="2" customWidth="1"/>
    <col min="13059" max="13059" width="26.44140625" style="2" customWidth="1"/>
    <col min="13060" max="13068" width="15.6640625" style="2" customWidth="1"/>
    <col min="13069" max="13069" width="9.6640625" style="2" bestFit="1" customWidth="1"/>
    <col min="13070" max="13070" width="8.33203125" style="2" customWidth="1"/>
    <col min="13071" max="13071" width="9.109375" style="2"/>
    <col min="13072" max="13072" width="8.33203125" style="2" customWidth="1"/>
    <col min="13073" max="13073" width="9.109375" style="2"/>
    <col min="13074" max="13077" width="8.33203125" style="2" customWidth="1"/>
    <col min="13078" max="13078" width="9.109375" style="2"/>
    <col min="13079" max="13079" width="8.33203125" style="2" customWidth="1"/>
    <col min="13080" max="13080" width="9.109375" style="2"/>
    <col min="13081" max="13081" width="8.33203125" style="2" customWidth="1"/>
    <col min="13082" max="13082" width="9.109375" style="2"/>
    <col min="13083" max="13083" width="8.33203125" style="2" customWidth="1"/>
    <col min="13084" max="13312" width="9.109375" style="2"/>
    <col min="13313" max="13313" width="5.6640625" style="2" customWidth="1"/>
    <col min="13314" max="13314" width="21.6640625" style="2" customWidth="1"/>
    <col min="13315" max="13315" width="26.44140625" style="2" customWidth="1"/>
    <col min="13316" max="13324" width="15.6640625" style="2" customWidth="1"/>
    <col min="13325" max="13325" width="9.6640625" style="2" bestFit="1" customWidth="1"/>
    <col min="13326" max="13326" width="8.33203125" style="2" customWidth="1"/>
    <col min="13327" max="13327" width="9.109375" style="2"/>
    <col min="13328" max="13328" width="8.33203125" style="2" customWidth="1"/>
    <col min="13329" max="13329" width="9.109375" style="2"/>
    <col min="13330" max="13333" width="8.33203125" style="2" customWidth="1"/>
    <col min="13334" max="13334" width="9.109375" style="2"/>
    <col min="13335" max="13335" width="8.33203125" style="2" customWidth="1"/>
    <col min="13336" max="13336" width="9.109375" style="2"/>
    <col min="13337" max="13337" width="8.33203125" style="2" customWidth="1"/>
    <col min="13338" max="13338" width="9.109375" style="2"/>
    <col min="13339" max="13339" width="8.33203125" style="2" customWidth="1"/>
    <col min="13340" max="13568" width="9.109375" style="2"/>
    <col min="13569" max="13569" width="5.6640625" style="2" customWidth="1"/>
    <col min="13570" max="13570" width="21.6640625" style="2" customWidth="1"/>
    <col min="13571" max="13571" width="26.44140625" style="2" customWidth="1"/>
    <col min="13572" max="13580" width="15.6640625" style="2" customWidth="1"/>
    <col min="13581" max="13581" width="9.6640625" style="2" bestFit="1" customWidth="1"/>
    <col min="13582" max="13582" width="8.33203125" style="2" customWidth="1"/>
    <col min="13583" max="13583" width="9.109375" style="2"/>
    <col min="13584" max="13584" width="8.33203125" style="2" customWidth="1"/>
    <col min="13585" max="13585" width="9.109375" style="2"/>
    <col min="13586" max="13589" width="8.33203125" style="2" customWidth="1"/>
    <col min="13590" max="13590" width="9.109375" style="2"/>
    <col min="13591" max="13591" width="8.33203125" style="2" customWidth="1"/>
    <col min="13592" max="13592" width="9.109375" style="2"/>
    <col min="13593" max="13593" width="8.33203125" style="2" customWidth="1"/>
    <col min="13594" max="13594" width="9.109375" style="2"/>
    <col min="13595" max="13595" width="8.33203125" style="2" customWidth="1"/>
    <col min="13596" max="13824" width="9.109375" style="2"/>
    <col min="13825" max="13825" width="5.6640625" style="2" customWidth="1"/>
    <col min="13826" max="13826" width="21.6640625" style="2" customWidth="1"/>
    <col min="13827" max="13827" width="26.44140625" style="2" customWidth="1"/>
    <col min="13828" max="13836" width="15.6640625" style="2" customWidth="1"/>
    <col min="13837" max="13837" width="9.6640625" style="2" bestFit="1" customWidth="1"/>
    <col min="13838" max="13838" width="8.33203125" style="2" customWidth="1"/>
    <col min="13839" max="13839" width="9.109375" style="2"/>
    <col min="13840" max="13840" width="8.33203125" style="2" customWidth="1"/>
    <col min="13841" max="13841" width="9.109375" style="2"/>
    <col min="13842" max="13845" width="8.33203125" style="2" customWidth="1"/>
    <col min="13846" max="13846" width="9.109375" style="2"/>
    <col min="13847" max="13847" width="8.33203125" style="2" customWidth="1"/>
    <col min="13848" max="13848" width="9.109375" style="2"/>
    <col min="13849" max="13849" width="8.33203125" style="2" customWidth="1"/>
    <col min="13850" max="13850" width="9.109375" style="2"/>
    <col min="13851" max="13851" width="8.33203125" style="2" customWidth="1"/>
    <col min="13852" max="14080" width="9.109375" style="2"/>
    <col min="14081" max="14081" width="5.6640625" style="2" customWidth="1"/>
    <col min="14082" max="14082" width="21.6640625" style="2" customWidth="1"/>
    <col min="14083" max="14083" width="26.44140625" style="2" customWidth="1"/>
    <col min="14084" max="14092" width="15.6640625" style="2" customWidth="1"/>
    <col min="14093" max="14093" width="9.6640625" style="2" bestFit="1" customWidth="1"/>
    <col min="14094" max="14094" width="8.33203125" style="2" customWidth="1"/>
    <col min="14095" max="14095" width="9.109375" style="2"/>
    <col min="14096" max="14096" width="8.33203125" style="2" customWidth="1"/>
    <col min="14097" max="14097" width="9.109375" style="2"/>
    <col min="14098" max="14101" width="8.33203125" style="2" customWidth="1"/>
    <col min="14102" max="14102" width="9.109375" style="2"/>
    <col min="14103" max="14103" width="8.33203125" style="2" customWidth="1"/>
    <col min="14104" max="14104" width="9.109375" style="2"/>
    <col min="14105" max="14105" width="8.33203125" style="2" customWidth="1"/>
    <col min="14106" max="14106" width="9.109375" style="2"/>
    <col min="14107" max="14107" width="8.33203125" style="2" customWidth="1"/>
    <col min="14108" max="14336" width="9.109375" style="2"/>
    <col min="14337" max="14337" width="5.6640625" style="2" customWidth="1"/>
    <col min="14338" max="14338" width="21.6640625" style="2" customWidth="1"/>
    <col min="14339" max="14339" width="26.44140625" style="2" customWidth="1"/>
    <col min="14340" max="14348" width="15.6640625" style="2" customWidth="1"/>
    <col min="14349" max="14349" width="9.6640625" style="2" bestFit="1" customWidth="1"/>
    <col min="14350" max="14350" width="8.33203125" style="2" customWidth="1"/>
    <col min="14351" max="14351" width="9.109375" style="2"/>
    <col min="14352" max="14352" width="8.33203125" style="2" customWidth="1"/>
    <col min="14353" max="14353" width="9.109375" style="2"/>
    <col min="14354" max="14357" width="8.33203125" style="2" customWidth="1"/>
    <col min="14358" max="14358" width="9.109375" style="2"/>
    <col min="14359" max="14359" width="8.33203125" style="2" customWidth="1"/>
    <col min="14360" max="14360" width="9.109375" style="2"/>
    <col min="14361" max="14361" width="8.33203125" style="2" customWidth="1"/>
    <col min="14362" max="14362" width="9.109375" style="2"/>
    <col min="14363" max="14363" width="8.33203125" style="2" customWidth="1"/>
    <col min="14364" max="14592" width="9.109375" style="2"/>
    <col min="14593" max="14593" width="5.6640625" style="2" customWidth="1"/>
    <col min="14594" max="14594" width="21.6640625" style="2" customWidth="1"/>
    <col min="14595" max="14595" width="26.44140625" style="2" customWidth="1"/>
    <col min="14596" max="14604" width="15.6640625" style="2" customWidth="1"/>
    <col min="14605" max="14605" width="9.6640625" style="2" bestFit="1" customWidth="1"/>
    <col min="14606" max="14606" width="8.33203125" style="2" customWidth="1"/>
    <col min="14607" max="14607" width="9.109375" style="2"/>
    <col min="14608" max="14608" width="8.33203125" style="2" customWidth="1"/>
    <col min="14609" max="14609" width="9.109375" style="2"/>
    <col min="14610" max="14613" width="8.33203125" style="2" customWidth="1"/>
    <col min="14614" max="14614" width="9.109375" style="2"/>
    <col min="14615" max="14615" width="8.33203125" style="2" customWidth="1"/>
    <col min="14616" max="14616" width="9.109375" style="2"/>
    <col min="14617" max="14617" width="8.33203125" style="2" customWidth="1"/>
    <col min="14618" max="14618" width="9.109375" style="2"/>
    <col min="14619" max="14619" width="8.33203125" style="2" customWidth="1"/>
    <col min="14620" max="14848" width="9.109375" style="2"/>
    <col min="14849" max="14849" width="5.6640625" style="2" customWidth="1"/>
    <col min="14850" max="14850" width="21.6640625" style="2" customWidth="1"/>
    <col min="14851" max="14851" width="26.44140625" style="2" customWidth="1"/>
    <col min="14852" max="14860" width="15.6640625" style="2" customWidth="1"/>
    <col min="14861" max="14861" width="9.6640625" style="2" bestFit="1" customWidth="1"/>
    <col min="14862" max="14862" width="8.33203125" style="2" customWidth="1"/>
    <col min="14863" max="14863" width="9.109375" style="2"/>
    <col min="14864" max="14864" width="8.33203125" style="2" customWidth="1"/>
    <col min="14865" max="14865" width="9.109375" style="2"/>
    <col min="14866" max="14869" width="8.33203125" style="2" customWidth="1"/>
    <col min="14870" max="14870" width="9.109375" style="2"/>
    <col min="14871" max="14871" width="8.33203125" style="2" customWidth="1"/>
    <col min="14872" max="14872" width="9.109375" style="2"/>
    <col min="14873" max="14873" width="8.33203125" style="2" customWidth="1"/>
    <col min="14874" max="14874" width="9.109375" style="2"/>
    <col min="14875" max="14875" width="8.33203125" style="2" customWidth="1"/>
    <col min="14876" max="15104" width="9.109375" style="2"/>
    <col min="15105" max="15105" width="5.6640625" style="2" customWidth="1"/>
    <col min="15106" max="15106" width="21.6640625" style="2" customWidth="1"/>
    <col min="15107" max="15107" width="26.44140625" style="2" customWidth="1"/>
    <col min="15108" max="15116" width="15.6640625" style="2" customWidth="1"/>
    <col min="15117" max="15117" width="9.6640625" style="2" bestFit="1" customWidth="1"/>
    <col min="15118" max="15118" width="8.33203125" style="2" customWidth="1"/>
    <col min="15119" max="15119" width="9.109375" style="2"/>
    <col min="15120" max="15120" width="8.33203125" style="2" customWidth="1"/>
    <col min="15121" max="15121" width="9.109375" style="2"/>
    <col min="15122" max="15125" width="8.33203125" style="2" customWidth="1"/>
    <col min="15126" max="15126" width="9.109375" style="2"/>
    <col min="15127" max="15127" width="8.33203125" style="2" customWidth="1"/>
    <col min="15128" max="15128" width="9.109375" style="2"/>
    <col min="15129" max="15129" width="8.33203125" style="2" customWidth="1"/>
    <col min="15130" max="15130" width="9.109375" style="2"/>
    <col min="15131" max="15131" width="8.33203125" style="2" customWidth="1"/>
    <col min="15132" max="15360" width="9.109375" style="2"/>
    <col min="15361" max="15361" width="5.6640625" style="2" customWidth="1"/>
    <col min="15362" max="15362" width="21.6640625" style="2" customWidth="1"/>
    <col min="15363" max="15363" width="26.44140625" style="2" customWidth="1"/>
    <col min="15364" max="15372" width="15.6640625" style="2" customWidth="1"/>
    <col min="15373" max="15373" width="9.6640625" style="2" bestFit="1" customWidth="1"/>
    <col min="15374" max="15374" width="8.33203125" style="2" customWidth="1"/>
    <col min="15375" max="15375" width="9.109375" style="2"/>
    <col min="15376" max="15376" width="8.33203125" style="2" customWidth="1"/>
    <col min="15377" max="15377" width="9.109375" style="2"/>
    <col min="15378" max="15381" width="8.33203125" style="2" customWidth="1"/>
    <col min="15382" max="15382" width="9.109375" style="2"/>
    <col min="15383" max="15383" width="8.33203125" style="2" customWidth="1"/>
    <col min="15384" max="15384" width="9.109375" style="2"/>
    <col min="15385" max="15385" width="8.33203125" style="2" customWidth="1"/>
    <col min="15386" max="15386" width="9.109375" style="2"/>
    <col min="15387" max="15387" width="8.33203125" style="2" customWidth="1"/>
    <col min="15388" max="15616" width="9.109375" style="2"/>
    <col min="15617" max="15617" width="5.6640625" style="2" customWidth="1"/>
    <col min="15618" max="15618" width="21.6640625" style="2" customWidth="1"/>
    <col min="15619" max="15619" width="26.44140625" style="2" customWidth="1"/>
    <col min="15620" max="15628" width="15.6640625" style="2" customWidth="1"/>
    <col min="15629" max="15629" width="9.6640625" style="2" bestFit="1" customWidth="1"/>
    <col min="15630" max="15630" width="8.33203125" style="2" customWidth="1"/>
    <col min="15631" max="15631" width="9.109375" style="2"/>
    <col min="15632" max="15632" width="8.33203125" style="2" customWidth="1"/>
    <col min="15633" max="15633" width="9.109375" style="2"/>
    <col min="15634" max="15637" width="8.33203125" style="2" customWidth="1"/>
    <col min="15638" max="15638" width="9.109375" style="2"/>
    <col min="15639" max="15639" width="8.33203125" style="2" customWidth="1"/>
    <col min="15640" max="15640" width="9.109375" style="2"/>
    <col min="15641" max="15641" width="8.33203125" style="2" customWidth="1"/>
    <col min="15642" max="15642" width="9.109375" style="2"/>
    <col min="15643" max="15643" width="8.33203125" style="2" customWidth="1"/>
    <col min="15644" max="15872" width="9.109375" style="2"/>
    <col min="15873" max="15873" width="5.6640625" style="2" customWidth="1"/>
    <col min="15874" max="15874" width="21.6640625" style="2" customWidth="1"/>
    <col min="15875" max="15875" width="26.44140625" style="2" customWidth="1"/>
    <col min="15876" max="15884" width="15.6640625" style="2" customWidth="1"/>
    <col min="15885" max="15885" width="9.6640625" style="2" bestFit="1" customWidth="1"/>
    <col min="15886" max="15886" width="8.33203125" style="2" customWidth="1"/>
    <col min="15887" max="15887" width="9.109375" style="2"/>
    <col min="15888" max="15888" width="8.33203125" style="2" customWidth="1"/>
    <col min="15889" max="15889" width="9.109375" style="2"/>
    <col min="15890" max="15893" width="8.33203125" style="2" customWidth="1"/>
    <col min="15894" max="15894" width="9.109375" style="2"/>
    <col min="15895" max="15895" width="8.33203125" style="2" customWidth="1"/>
    <col min="15896" max="15896" width="9.109375" style="2"/>
    <col min="15897" max="15897" width="8.33203125" style="2" customWidth="1"/>
    <col min="15898" max="15898" width="9.109375" style="2"/>
    <col min="15899" max="15899" width="8.33203125" style="2" customWidth="1"/>
    <col min="15900" max="16128" width="9.109375" style="2"/>
    <col min="16129" max="16129" width="5.6640625" style="2" customWidth="1"/>
    <col min="16130" max="16130" width="21.6640625" style="2" customWidth="1"/>
    <col min="16131" max="16131" width="26.44140625" style="2" customWidth="1"/>
    <col min="16132" max="16140" width="15.6640625" style="2" customWidth="1"/>
    <col min="16141" max="16141" width="9.6640625" style="2" bestFit="1" customWidth="1"/>
    <col min="16142" max="16142" width="8.33203125" style="2" customWidth="1"/>
    <col min="16143" max="16143" width="9.109375" style="2"/>
    <col min="16144" max="16144" width="8.33203125" style="2" customWidth="1"/>
    <col min="16145" max="16145" width="9.109375" style="2"/>
    <col min="16146" max="16149" width="8.33203125" style="2" customWidth="1"/>
    <col min="16150" max="16150" width="9.109375" style="2"/>
    <col min="16151" max="16151" width="8.33203125" style="2" customWidth="1"/>
    <col min="16152" max="16152" width="9.109375" style="2"/>
    <col min="16153" max="16153" width="8.33203125" style="2" customWidth="1"/>
    <col min="16154" max="16154" width="9.109375" style="2"/>
    <col min="16155" max="16155" width="8.33203125" style="2" customWidth="1"/>
    <col min="16156" max="16384" width="9.109375" style="2"/>
  </cols>
  <sheetData>
    <row r="1" spans="1:27" x14ac:dyDescent="0.25">
      <c r="A1" s="1" t="s">
        <v>0</v>
      </c>
      <c r="C1" s="2" t="s">
        <v>1</v>
      </c>
    </row>
    <row r="3" spans="1:27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7" s="4" customFormat="1" ht="16.8" x14ac:dyDescent="0.25">
      <c r="E4" s="5"/>
      <c r="F4" s="5" t="str">
        <f>'[1]1'!E5</f>
        <v>KABUPATEN/KOTA</v>
      </c>
      <c r="G4" s="6" t="str">
        <f>'[1]1'!F5</f>
        <v>BULUKUMBA</v>
      </c>
      <c r="J4" s="5"/>
      <c r="K4" s="5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4" customFormat="1" ht="16.8" x14ac:dyDescent="0.25">
      <c r="E5" s="5"/>
      <c r="F5" s="5" t="str">
        <f>'[1]1'!E6</f>
        <v xml:space="preserve">TAHUN </v>
      </c>
      <c r="G5" s="6">
        <f>'[1]1'!F6</f>
        <v>2020</v>
      </c>
      <c r="J5" s="5"/>
      <c r="K5" s="5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7" ht="21.7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  <c r="M7" s="14"/>
    </row>
    <row r="8" spans="1:27" ht="16.5" customHeight="1" x14ac:dyDescent="0.25">
      <c r="A8" s="8"/>
      <c r="B8" s="8"/>
      <c r="C8" s="8"/>
      <c r="D8" s="15"/>
      <c r="E8" s="16"/>
      <c r="F8" s="16"/>
      <c r="G8" s="17" t="s">
        <v>8</v>
      </c>
      <c r="H8" s="18"/>
      <c r="I8" s="17" t="s">
        <v>9</v>
      </c>
      <c r="J8" s="18"/>
      <c r="K8" s="17" t="s">
        <v>10</v>
      </c>
      <c r="L8" s="18"/>
    </row>
    <row r="9" spans="1:27" ht="15.75" customHeight="1" x14ac:dyDescent="0.25">
      <c r="A9" s="19"/>
      <c r="B9" s="19"/>
      <c r="C9" s="19"/>
      <c r="D9" s="20" t="s">
        <v>8</v>
      </c>
      <c r="E9" s="20" t="s">
        <v>9</v>
      </c>
      <c r="F9" s="21" t="s">
        <v>10</v>
      </c>
      <c r="G9" s="22" t="s">
        <v>11</v>
      </c>
      <c r="H9" s="22" t="s">
        <v>12</v>
      </c>
      <c r="I9" s="22" t="s">
        <v>11</v>
      </c>
      <c r="J9" s="22" t="s">
        <v>12</v>
      </c>
      <c r="K9" s="22" t="s">
        <v>11</v>
      </c>
      <c r="L9" s="22" t="s">
        <v>12</v>
      </c>
    </row>
    <row r="10" spans="1:27" x14ac:dyDescent="0.25">
      <c r="A10" s="23" t="s">
        <v>13</v>
      </c>
      <c r="B10" s="24" t="s">
        <v>14</v>
      </c>
      <c r="C10" s="24" t="s">
        <v>15</v>
      </c>
      <c r="D10" s="24" t="s">
        <v>16</v>
      </c>
      <c r="E10" s="24" t="s">
        <v>17</v>
      </c>
      <c r="F10" s="24" t="s">
        <v>18</v>
      </c>
      <c r="G10" s="24" t="s">
        <v>19</v>
      </c>
      <c r="H10" s="24" t="s">
        <v>20</v>
      </c>
      <c r="I10" s="24" t="s">
        <v>21</v>
      </c>
      <c r="J10" s="24" t="s">
        <v>22</v>
      </c>
      <c r="K10" s="24" t="s">
        <v>23</v>
      </c>
      <c r="L10" s="25" t="s">
        <v>24</v>
      </c>
    </row>
    <row r="11" spans="1:27" ht="20.100000000000001" customHeight="1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v>225</v>
      </c>
      <c r="E11" s="28">
        <v>240</v>
      </c>
      <c r="F11" s="29">
        <f>SUM(D11:E11)</f>
        <v>465</v>
      </c>
      <c r="G11" s="29">
        <v>179</v>
      </c>
      <c r="H11" s="30">
        <f t="shared" ref="H11:H30" si="0">G11/D11*100</f>
        <v>79.555555555555557</v>
      </c>
      <c r="I11" s="29">
        <v>184</v>
      </c>
      <c r="J11" s="30">
        <f t="shared" ref="J11:J30" si="1">I11/E11*100</f>
        <v>76.666666666666671</v>
      </c>
      <c r="K11" s="29">
        <f t="shared" ref="K11:K30" si="2">G11+I11</f>
        <v>363</v>
      </c>
      <c r="L11" s="31">
        <f t="shared" ref="L11:L30" si="3">K11/F11*100</f>
        <v>78.064516129032256</v>
      </c>
    </row>
    <row r="12" spans="1:27" ht="20.100000000000001" customHeight="1" x14ac:dyDescent="0.25">
      <c r="A12" s="32"/>
      <c r="B12" s="33"/>
      <c r="C12" s="33" t="str">
        <f>'[1]9'!C10</f>
        <v>2. GATTARENG</v>
      </c>
      <c r="D12" s="34">
        <v>210</v>
      </c>
      <c r="E12" s="34">
        <v>235</v>
      </c>
      <c r="F12" s="35">
        <f t="shared" ref="F12:F19" si="4">SUM(D12:E12)</f>
        <v>445</v>
      </c>
      <c r="G12" s="35">
        <v>130</v>
      </c>
      <c r="H12" s="36">
        <f t="shared" si="0"/>
        <v>61.904761904761905</v>
      </c>
      <c r="I12" s="35">
        <v>115</v>
      </c>
      <c r="J12" s="36">
        <f t="shared" si="1"/>
        <v>48.936170212765958</v>
      </c>
      <c r="K12" s="35">
        <f t="shared" si="2"/>
        <v>245</v>
      </c>
      <c r="L12" s="37">
        <f t="shared" si="3"/>
        <v>55.056179775280903</v>
      </c>
    </row>
    <row r="13" spans="1:27" ht="20.100000000000001" customHeight="1" x14ac:dyDescent="0.25">
      <c r="A13" s="32"/>
      <c r="B13" s="33"/>
      <c r="C13" s="33" t="str">
        <f>'[1]9'!C11</f>
        <v>3. BONTONYELENG</v>
      </c>
      <c r="D13" s="34">
        <v>216</v>
      </c>
      <c r="E13" s="34">
        <v>239</v>
      </c>
      <c r="F13" s="35">
        <f t="shared" si="4"/>
        <v>455</v>
      </c>
      <c r="G13" s="35">
        <v>198</v>
      </c>
      <c r="H13" s="36">
        <f t="shared" si="0"/>
        <v>91.666666666666657</v>
      </c>
      <c r="I13" s="35">
        <v>187</v>
      </c>
      <c r="J13" s="36">
        <f t="shared" si="1"/>
        <v>78.242677824267787</v>
      </c>
      <c r="K13" s="35">
        <f t="shared" si="2"/>
        <v>385</v>
      </c>
      <c r="L13" s="37">
        <f>K13/F13*100</f>
        <v>84.615384615384613</v>
      </c>
    </row>
    <row r="14" spans="1:27" ht="20.100000000000001" customHeight="1" x14ac:dyDescent="0.25">
      <c r="A14" s="32">
        <f>'[1]9'!A12</f>
        <v>2</v>
      </c>
      <c r="B14" s="33" t="str">
        <f>'[1]9'!B12</f>
        <v>KINDANG</v>
      </c>
      <c r="C14" s="33" t="str">
        <f>'[1]9'!C12</f>
        <v>4. BORONG RAPPOA</v>
      </c>
      <c r="D14" s="34">
        <v>129</v>
      </c>
      <c r="E14" s="34">
        <v>131</v>
      </c>
      <c r="F14" s="35">
        <f t="shared" si="4"/>
        <v>260</v>
      </c>
      <c r="G14" s="35">
        <v>111</v>
      </c>
      <c r="H14" s="36">
        <f t="shared" si="0"/>
        <v>86.04651162790698</v>
      </c>
      <c r="I14" s="35">
        <v>102</v>
      </c>
      <c r="J14" s="36">
        <f t="shared" si="1"/>
        <v>77.862595419847324</v>
      </c>
      <c r="K14" s="35">
        <f t="shared" si="2"/>
        <v>213</v>
      </c>
      <c r="L14" s="37">
        <f t="shared" si="3"/>
        <v>81.92307692307692</v>
      </c>
    </row>
    <row r="15" spans="1:27" ht="20.100000000000001" customHeight="1" x14ac:dyDescent="0.25">
      <c r="A15" s="32"/>
      <c r="B15" s="33"/>
      <c r="C15" s="33" t="str">
        <f>'[1]9'!C13</f>
        <v>5. BALIBO</v>
      </c>
      <c r="D15" s="34">
        <v>128</v>
      </c>
      <c r="E15" s="34">
        <v>157</v>
      </c>
      <c r="F15" s="35">
        <f t="shared" si="4"/>
        <v>285</v>
      </c>
      <c r="G15" s="35">
        <v>122</v>
      </c>
      <c r="H15" s="36">
        <f t="shared" si="0"/>
        <v>95.3125</v>
      </c>
      <c r="I15" s="35">
        <v>134</v>
      </c>
      <c r="J15" s="36">
        <f t="shared" si="1"/>
        <v>85.350318471337587</v>
      </c>
      <c r="K15" s="35">
        <f t="shared" si="2"/>
        <v>256</v>
      </c>
      <c r="L15" s="37">
        <f t="shared" si="3"/>
        <v>89.824561403508767</v>
      </c>
    </row>
    <row r="16" spans="1:27" ht="20.100000000000001" customHeight="1" x14ac:dyDescent="0.25">
      <c r="A16" s="32">
        <f>'[1]9'!A14</f>
        <v>3</v>
      </c>
      <c r="B16" s="33" t="str">
        <f>'[1]9'!B14</f>
        <v>UJUNG BULU</v>
      </c>
      <c r="C16" s="33" t="str">
        <f>'[1]9'!C14</f>
        <v>6. CAILE</v>
      </c>
      <c r="D16" s="34">
        <v>428</v>
      </c>
      <c r="E16" s="34">
        <v>522</v>
      </c>
      <c r="F16" s="35">
        <f t="shared" si="4"/>
        <v>950</v>
      </c>
      <c r="G16" s="35">
        <v>333</v>
      </c>
      <c r="H16" s="36">
        <f>G16/D16*100</f>
        <v>77.803738317757009</v>
      </c>
      <c r="I16" s="35">
        <v>369</v>
      </c>
      <c r="J16" s="36">
        <f t="shared" si="1"/>
        <v>70.689655172413794</v>
      </c>
      <c r="K16" s="35">
        <f t="shared" si="2"/>
        <v>702</v>
      </c>
      <c r="L16" s="37">
        <f t="shared" si="3"/>
        <v>73.894736842105274</v>
      </c>
    </row>
    <row r="17" spans="1:27" ht="20.100000000000001" customHeight="1" x14ac:dyDescent="0.25">
      <c r="A17" s="32">
        <f>'[1]9'!A15</f>
        <v>4</v>
      </c>
      <c r="B17" s="33" t="str">
        <f>'[1]9'!B15</f>
        <v>UJUNG LOE</v>
      </c>
      <c r="C17" s="33" t="str">
        <f>'[1]9'!C15</f>
        <v>7. UJUNG LOE</v>
      </c>
      <c r="D17" s="34">
        <v>232</v>
      </c>
      <c r="E17" s="34">
        <v>233</v>
      </c>
      <c r="F17" s="35">
        <f t="shared" si="4"/>
        <v>465</v>
      </c>
      <c r="G17" s="35">
        <v>224</v>
      </c>
      <c r="H17" s="36">
        <f t="shared" si="0"/>
        <v>96.551724137931032</v>
      </c>
      <c r="I17" s="35">
        <v>226</v>
      </c>
      <c r="J17" s="36">
        <f t="shared" si="1"/>
        <v>96.995708154506431</v>
      </c>
      <c r="K17" s="35">
        <f t="shared" si="2"/>
        <v>450</v>
      </c>
      <c r="L17" s="37">
        <f t="shared" si="3"/>
        <v>96.774193548387103</v>
      </c>
    </row>
    <row r="18" spans="1:27" ht="20.100000000000001" customHeight="1" x14ac:dyDescent="0.25">
      <c r="A18" s="32"/>
      <c r="B18" s="33"/>
      <c r="C18" s="33" t="str">
        <f>'[1]9'!C16</f>
        <v>8. MANYAMPA</v>
      </c>
      <c r="D18" s="34">
        <v>39</v>
      </c>
      <c r="E18" s="34">
        <v>49</v>
      </c>
      <c r="F18" s="35">
        <f t="shared" si="4"/>
        <v>88</v>
      </c>
      <c r="G18" s="35">
        <v>39</v>
      </c>
      <c r="H18" s="36">
        <f t="shared" si="0"/>
        <v>100</v>
      </c>
      <c r="I18" s="35">
        <v>29</v>
      </c>
      <c r="J18" s="36">
        <f t="shared" si="1"/>
        <v>59.183673469387756</v>
      </c>
      <c r="K18" s="35">
        <f t="shared" si="2"/>
        <v>68</v>
      </c>
      <c r="L18" s="37">
        <f t="shared" si="3"/>
        <v>77.272727272727266</v>
      </c>
    </row>
    <row r="19" spans="1:27" ht="20.100000000000001" customHeight="1" x14ac:dyDescent="0.25">
      <c r="A19" s="32"/>
      <c r="B19" s="33"/>
      <c r="C19" s="33" t="str">
        <f>'[1]9'!C17</f>
        <v>9. PALANGISANG</v>
      </c>
      <c r="D19" s="34">
        <v>95</v>
      </c>
      <c r="E19" s="34">
        <v>80</v>
      </c>
      <c r="F19" s="35">
        <f t="shared" si="4"/>
        <v>175</v>
      </c>
      <c r="G19" s="35">
        <v>65</v>
      </c>
      <c r="H19" s="36">
        <f t="shared" si="0"/>
        <v>68.421052631578945</v>
      </c>
      <c r="I19" s="35">
        <v>56</v>
      </c>
      <c r="J19" s="36">
        <f t="shared" si="1"/>
        <v>70</v>
      </c>
      <c r="K19" s="35">
        <f t="shared" si="2"/>
        <v>121</v>
      </c>
      <c r="L19" s="37">
        <f t="shared" si="3"/>
        <v>69.142857142857139</v>
      </c>
    </row>
    <row r="20" spans="1:27" ht="20.100000000000001" customHeight="1" x14ac:dyDescent="0.25">
      <c r="A20" s="32">
        <f>'[1]9'!A18</f>
        <v>5</v>
      </c>
      <c r="B20" s="33" t="str">
        <f>'[1]9'!B18</f>
        <v>BONTO BAHARI</v>
      </c>
      <c r="C20" s="33" t="str">
        <f>'[1]9'!C18</f>
        <v>10. BONTO BAHARI</v>
      </c>
      <c r="D20" s="34">
        <v>224</v>
      </c>
      <c r="E20" s="34">
        <v>231</v>
      </c>
      <c r="F20" s="35">
        <f t="shared" ref="F20:F30" si="5">SUM(D20:E20)</f>
        <v>455</v>
      </c>
      <c r="G20" s="35">
        <v>264</v>
      </c>
      <c r="H20" s="36">
        <f t="shared" si="0"/>
        <v>117.85714285714286</v>
      </c>
      <c r="I20" s="35">
        <v>226</v>
      </c>
      <c r="J20" s="36">
        <f t="shared" si="1"/>
        <v>97.835497835497833</v>
      </c>
      <c r="K20" s="35">
        <f t="shared" si="2"/>
        <v>490</v>
      </c>
      <c r="L20" s="37">
        <f t="shared" si="3"/>
        <v>107.69230769230769</v>
      </c>
    </row>
    <row r="21" spans="1:27" ht="20.100000000000001" customHeight="1" x14ac:dyDescent="0.25">
      <c r="A21" s="32">
        <f>'[1]9'!A19</f>
        <v>6</v>
      </c>
      <c r="B21" s="33" t="str">
        <f>'[1]9'!B19</f>
        <v>BONTO TIRO</v>
      </c>
      <c r="C21" s="33" t="str">
        <f>'[1]9'!C19</f>
        <v>11.BONTO TIRO</v>
      </c>
      <c r="D21" s="34">
        <v>105</v>
      </c>
      <c r="E21" s="34">
        <v>110</v>
      </c>
      <c r="F21" s="35">
        <f t="shared" si="5"/>
        <v>215</v>
      </c>
      <c r="G21" s="35">
        <v>93</v>
      </c>
      <c r="H21" s="36">
        <f t="shared" si="0"/>
        <v>88.571428571428569</v>
      </c>
      <c r="I21" s="35">
        <v>86</v>
      </c>
      <c r="J21" s="36">
        <f t="shared" si="1"/>
        <v>78.181818181818187</v>
      </c>
      <c r="K21" s="35">
        <f t="shared" si="2"/>
        <v>179</v>
      </c>
      <c r="L21" s="37">
        <f t="shared" si="3"/>
        <v>83.255813953488371</v>
      </c>
    </row>
    <row r="22" spans="1:27" ht="20.100000000000001" customHeight="1" x14ac:dyDescent="0.25">
      <c r="A22" s="32"/>
      <c r="B22" s="33"/>
      <c r="C22" s="33" t="str">
        <f>'[1]9'!C20</f>
        <v>12. BATANG</v>
      </c>
      <c r="D22" s="34">
        <v>97</v>
      </c>
      <c r="E22" s="34">
        <v>88</v>
      </c>
      <c r="F22" s="35">
        <f t="shared" si="5"/>
        <v>185</v>
      </c>
      <c r="G22" s="35">
        <v>73</v>
      </c>
      <c r="H22" s="36">
        <f t="shared" si="0"/>
        <v>75.257731958762889</v>
      </c>
      <c r="I22" s="35">
        <v>72</v>
      </c>
      <c r="J22" s="36">
        <f>I22/E22*100</f>
        <v>81.818181818181827</v>
      </c>
      <c r="K22" s="35">
        <f t="shared" si="2"/>
        <v>145</v>
      </c>
      <c r="L22" s="37">
        <f t="shared" si="3"/>
        <v>78.378378378378372</v>
      </c>
    </row>
    <row r="23" spans="1:27" ht="20.100000000000001" customHeight="1" x14ac:dyDescent="0.25">
      <c r="A23" s="32">
        <f>'[1]9'!A21</f>
        <v>7</v>
      </c>
      <c r="B23" s="33" t="str">
        <f>'[1]9'!B21</f>
        <v>HERLANG</v>
      </c>
      <c r="C23" s="33" t="str">
        <f>'[1]9'!C21</f>
        <v>13. HERLANG</v>
      </c>
      <c r="D23" s="34">
        <v>143</v>
      </c>
      <c r="E23" s="34">
        <v>152</v>
      </c>
      <c r="F23" s="35">
        <f t="shared" si="5"/>
        <v>295</v>
      </c>
      <c r="G23" s="35">
        <v>120</v>
      </c>
      <c r="H23" s="36">
        <f t="shared" si="0"/>
        <v>83.91608391608392</v>
      </c>
      <c r="I23" s="35">
        <v>130</v>
      </c>
      <c r="J23" s="36">
        <f t="shared" si="1"/>
        <v>85.526315789473685</v>
      </c>
      <c r="K23" s="35">
        <f t="shared" si="2"/>
        <v>250</v>
      </c>
      <c r="L23" s="37">
        <f t="shared" si="3"/>
        <v>84.745762711864401</v>
      </c>
    </row>
    <row r="24" spans="1:27" ht="20.100000000000001" customHeight="1" x14ac:dyDescent="0.25">
      <c r="A24" s="32"/>
      <c r="B24" s="33"/>
      <c r="C24" s="33" t="str">
        <f>'[1]9'!C22</f>
        <v>14. KARASSING</v>
      </c>
      <c r="D24" s="34">
        <v>71</v>
      </c>
      <c r="E24" s="34">
        <v>74</v>
      </c>
      <c r="F24" s="35">
        <f>SUM(D24:E24)</f>
        <v>145</v>
      </c>
      <c r="G24" s="35">
        <v>94</v>
      </c>
      <c r="H24" s="36">
        <f t="shared" si="0"/>
        <v>132.3943661971831</v>
      </c>
      <c r="I24" s="35">
        <v>85</v>
      </c>
      <c r="J24" s="36">
        <f t="shared" si="1"/>
        <v>114.86486486486487</v>
      </c>
      <c r="K24" s="35">
        <f t="shared" si="2"/>
        <v>179</v>
      </c>
      <c r="L24" s="37">
        <f t="shared" si="3"/>
        <v>123.44827586206897</v>
      </c>
    </row>
    <row r="25" spans="1:27" ht="20.100000000000001" customHeight="1" x14ac:dyDescent="0.25">
      <c r="A25" s="32">
        <f>'[1]9'!A23</f>
        <v>8</v>
      </c>
      <c r="B25" s="33" t="str">
        <f>'[1]9'!B23</f>
        <v>KAJANG</v>
      </c>
      <c r="C25" s="33" t="str">
        <f>'[1]9'!C23</f>
        <v>15.KAJANG</v>
      </c>
      <c r="D25" s="34">
        <v>195</v>
      </c>
      <c r="E25" s="34">
        <v>175</v>
      </c>
      <c r="F25" s="35">
        <f t="shared" si="5"/>
        <v>370</v>
      </c>
      <c r="G25" s="35">
        <v>171</v>
      </c>
      <c r="H25" s="36">
        <f>G25/D25*100</f>
        <v>87.692307692307693</v>
      </c>
      <c r="I25" s="35">
        <v>148</v>
      </c>
      <c r="J25" s="36">
        <f t="shared" si="1"/>
        <v>84.571428571428569</v>
      </c>
      <c r="K25" s="35">
        <f t="shared" si="2"/>
        <v>319</v>
      </c>
      <c r="L25" s="37">
        <f t="shared" si="3"/>
        <v>86.21621621621621</v>
      </c>
    </row>
    <row r="26" spans="1:27" ht="20.100000000000001" customHeight="1" x14ac:dyDescent="0.25">
      <c r="A26" s="32"/>
      <c r="B26" s="33"/>
      <c r="C26" s="33" t="str">
        <f>'[1]9'!C24</f>
        <v>16. LEMBANNA</v>
      </c>
      <c r="D26" s="34">
        <v>153</v>
      </c>
      <c r="E26" s="34">
        <v>172</v>
      </c>
      <c r="F26" s="35">
        <f t="shared" si="5"/>
        <v>325</v>
      </c>
      <c r="G26" s="35">
        <v>219</v>
      </c>
      <c r="H26" s="36">
        <f t="shared" si="0"/>
        <v>143.13725490196077</v>
      </c>
      <c r="I26" s="35">
        <v>208</v>
      </c>
      <c r="J26" s="36">
        <f t="shared" si="1"/>
        <v>120.93023255813952</v>
      </c>
      <c r="K26" s="35">
        <f t="shared" si="2"/>
        <v>427</v>
      </c>
      <c r="L26" s="37">
        <f t="shared" si="3"/>
        <v>131.38461538461539</v>
      </c>
    </row>
    <row r="27" spans="1:27" ht="20.100000000000001" customHeight="1" x14ac:dyDescent="0.25">
      <c r="A27" s="32"/>
      <c r="B27" s="33"/>
      <c r="C27" s="33" t="str">
        <f>'[1]9'!C25</f>
        <v>17.TANAH TOA</v>
      </c>
      <c r="D27" s="34">
        <v>96</v>
      </c>
      <c r="E27" s="34">
        <v>89</v>
      </c>
      <c r="F27" s="35">
        <f t="shared" si="5"/>
        <v>185</v>
      </c>
      <c r="G27" s="35">
        <v>100</v>
      </c>
      <c r="H27" s="36">
        <f t="shared" si="0"/>
        <v>104.16666666666667</v>
      </c>
      <c r="I27" s="35">
        <v>92</v>
      </c>
      <c r="J27" s="36">
        <f t="shared" si="1"/>
        <v>103.37078651685394</v>
      </c>
      <c r="K27" s="35">
        <f t="shared" si="2"/>
        <v>192</v>
      </c>
      <c r="L27" s="37">
        <f>K27/F27*100</f>
        <v>103.78378378378379</v>
      </c>
    </row>
    <row r="28" spans="1:27" ht="20.100000000000001" customHeight="1" x14ac:dyDescent="0.25">
      <c r="A28" s="32">
        <f>'[1]9'!A26</f>
        <v>9</v>
      </c>
      <c r="B28" s="33" t="str">
        <f>'[1]9'!B26</f>
        <v>BULUKUMPA</v>
      </c>
      <c r="C28" s="33" t="str">
        <f>'[1]9'!C26</f>
        <v>18. TANETE</v>
      </c>
      <c r="D28" s="34">
        <v>347</v>
      </c>
      <c r="E28" s="34">
        <v>398</v>
      </c>
      <c r="F28" s="35">
        <f t="shared" si="5"/>
        <v>745</v>
      </c>
      <c r="G28" s="35">
        <v>182</v>
      </c>
      <c r="H28" s="36">
        <f t="shared" si="0"/>
        <v>52.449567723342938</v>
      </c>
      <c r="I28" s="35">
        <v>204</v>
      </c>
      <c r="J28" s="36">
        <f t="shared" si="1"/>
        <v>51.256281407035175</v>
      </c>
      <c r="K28" s="35">
        <f t="shared" si="2"/>
        <v>386</v>
      </c>
      <c r="L28" s="37">
        <f t="shared" si="3"/>
        <v>51.812080536912752</v>
      </c>
    </row>
    <row r="29" spans="1:27" ht="20.100000000000001" customHeight="1" x14ac:dyDescent="0.25">
      <c r="A29" s="32"/>
      <c r="B29" s="33"/>
      <c r="C29" s="33" t="str">
        <f>'[1]9'!C27</f>
        <v>19. SALASSAE</v>
      </c>
      <c r="D29" s="34">
        <v>100</v>
      </c>
      <c r="E29" s="34">
        <v>115</v>
      </c>
      <c r="F29" s="35">
        <f>SUM(D29:E29)</f>
        <v>215</v>
      </c>
      <c r="G29" s="35">
        <v>82</v>
      </c>
      <c r="H29" s="36">
        <f t="shared" si="0"/>
        <v>82</v>
      </c>
      <c r="I29" s="35">
        <v>80</v>
      </c>
      <c r="J29" s="36">
        <f>I29/E29*100</f>
        <v>69.565217391304344</v>
      </c>
      <c r="K29" s="35">
        <f t="shared" si="2"/>
        <v>162</v>
      </c>
      <c r="L29" s="37">
        <f t="shared" si="3"/>
        <v>75.348837209302317</v>
      </c>
    </row>
    <row r="30" spans="1:27" ht="20.100000000000001" customHeight="1" x14ac:dyDescent="0.25">
      <c r="A30" s="38">
        <f>'[1]9'!A28</f>
        <v>10</v>
      </c>
      <c r="B30" s="39" t="str">
        <f>'[1]9'!B28</f>
        <v>RILAU ALE</v>
      </c>
      <c r="C30" s="39" t="str">
        <f>'[1]9'!C28</f>
        <v>20.BONTO BANGUN</v>
      </c>
      <c r="D30" s="40">
        <v>356</v>
      </c>
      <c r="E30" s="40">
        <v>394</v>
      </c>
      <c r="F30" s="41">
        <f t="shared" si="5"/>
        <v>750</v>
      </c>
      <c r="G30" s="41">
        <v>190</v>
      </c>
      <c r="H30" s="42">
        <f t="shared" si="0"/>
        <v>53.370786516853933</v>
      </c>
      <c r="I30" s="41">
        <v>182</v>
      </c>
      <c r="J30" s="42">
        <f t="shared" si="1"/>
        <v>46.192893401015226</v>
      </c>
      <c r="K30" s="41">
        <f t="shared" si="2"/>
        <v>372</v>
      </c>
      <c r="L30" s="43">
        <f t="shared" si="3"/>
        <v>49.6</v>
      </c>
    </row>
    <row r="31" spans="1:27" ht="20.100000000000001" customHeight="1" thickBot="1" x14ac:dyDescent="0.3">
      <c r="A31" s="44" t="s">
        <v>25</v>
      </c>
      <c r="B31" s="44"/>
      <c r="C31" s="45"/>
      <c r="D31" s="46">
        <f>SUM(D11:D30)</f>
        <v>3589</v>
      </c>
      <c r="E31" s="46">
        <f>SUM(E11:E30)</f>
        <v>3884</v>
      </c>
      <c r="F31" s="46">
        <f>SUM(F11:F30)</f>
        <v>7473</v>
      </c>
      <c r="G31" s="46">
        <f>SUM(G11:G30)</f>
        <v>2989</v>
      </c>
      <c r="H31" s="47">
        <f>G31/D31*100</f>
        <v>83.282251323488438</v>
      </c>
      <c r="I31" s="46">
        <f>SUM(I11:I30)</f>
        <v>2915</v>
      </c>
      <c r="J31" s="46">
        <f>I31/E31*100</f>
        <v>75.051493305870238</v>
      </c>
      <c r="K31" s="46">
        <f>SUM(K11:K30)</f>
        <v>5904</v>
      </c>
      <c r="L31" s="48">
        <f>K31/F31*100</f>
        <v>79.004415897230032</v>
      </c>
    </row>
    <row r="32" spans="1:27" ht="20.100000000000001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12" x14ac:dyDescent="0.25">
      <c r="A33" s="51" t="s">
        <v>26</v>
      </c>
      <c r="F33" s="52"/>
    </row>
    <row r="34" spans="1:12" x14ac:dyDescent="0.25">
      <c r="A34" s="2" t="s">
        <v>27</v>
      </c>
    </row>
    <row r="35" spans="1:12" x14ac:dyDescent="0.25">
      <c r="B35" s="53" t="s">
        <v>28</v>
      </c>
      <c r="J35" s="52"/>
    </row>
    <row r="36" spans="1:12" x14ac:dyDescent="0.25">
      <c r="B36" s="53" t="s">
        <v>29</v>
      </c>
    </row>
    <row r="37" spans="1:12" x14ac:dyDescent="0.25">
      <c r="B37" s="2" t="s">
        <v>30</v>
      </c>
    </row>
    <row r="38" spans="1:12" x14ac:dyDescent="0.25">
      <c r="I38" s="54"/>
      <c r="J38" s="55" t="s">
        <v>31</v>
      </c>
      <c r="K38" s="56"/>
      <c r="L38" s="55"/>
    </row>
    <row r="39" spans="1:12" x14ac:dyDescent="0.25">
      <c r="I39" s="57" t="s">
        <v>32</v>
      </c>
      <c r="J39" s="55" t="s">
        <v>33</v>
      </c>
      <c r="K39" s="56"/>
      <c r="L39" s="55"/>
    </row>
    <row r="40" spans="1:12" x14ac:dyDescent="0.25">
      <c r="I40" s="54"/>
      <c r="J40" s="55" t="s">
        <v>34</v>
      </c>
      <c r="K40" s="56"/>
      <c r="L40" s="55"/>
    </row>
    <row r="41" spans="1:12" x14ac:dyDescent="0.25">
      <c r="I41" s="56"/>
      <c r="J41" s="54" t="s">
        <v>35</v>
      </c>
      <c r="K41" s="55"/>
      <c r="L41" s="55"/>
    </row>
    <row r="42" spans="1:12" x14ac:dyDescent="0.25">
      <c r="I42" s="56"/>
      <c r="J42" s="54"/>
      <c r="K42" s="55"/>
      <c r="L42" s="55"/>
    </row>
    <row r="43" spans="1:12" x14ac:dyDescent="0.25">
      <c r="I43" s="56"/>
      <c r="J43" s="54"/>
      <c r="K43" s="55"/>
      <c r="L43" s="55"/>
    </row>
    <row r="44" spans="1:12" ht="15" customHeight="1" x14ac:dyDescent="0.25">
      <c r="I44" s="56"/>
      <c r="J44" s="54"/>
      <c r="K44" s="55"/>
      <c r="L44" s="55"/>
    </row>
    <row r="45" spans="1:12" ht="15" customHeight="1" x14ac:dyDescent="0.25">
      <c r="I45" s="56"/>
      <c r="J45" s="58" t="s">
        <v>36</v>
      </c>
      <c r="K45" s="58"/>
      <c r="L45" s="58"/>
    </row>
    <row r="46" spans="1:12" x14ac:dyDescent="0.25">
      <c r="I46" s="56"/>
      <c r="J46" s="55" t="s">
        <v>37</v>
      </c>
      <c r="K46" s="56"/>
      <c r="L46" s="54"/>
    </row>
  </sheetData>
  <mergeCells count="9">
    <mergeCell ref="J45:L45"/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1.6929133858267718" right="0.9055118110236221" top="1.1417322834645669" bottom="0.9055118110236221" header="0" footer="0"/>
  <pageSetup paperSize="9" scale="5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2024-09-18T01:51:31Z</dcterms:created>
  <dcterms:modified xsi:type="dcterms:W3CDTF">2024-09-18T01:52:19Z</dcterms:modified>
</cp:coreProperties>
</file>