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6 Cakupan Pelayanan Kesehatan Bayi Menurut Jenis Kelamin\"/>
    </mc:Choice>
  </mc:AlternateContent>
  <xr:revisionPtr revIDLastSave="0" documentId="13_ncr:1_{09DC8ED5-CE12-46A1-840D-B79C13536868}" xr6:coauthVersionLast="47" xr6:coauthVersionMax="47" xr10:uidLastSave="{00000000-0000-0000-0000-000000000000}"/>
  <bookViews>
    <workbookView xWindow="-108" yWindow="-108" windowWidth="23256" windowHeight="12456" xr2:uid="{90A29800-6B5D-434F-B561-B8B4BCBCEAAE}"/>
  </bookViews>
  <sheets>
    <sheet name="2023" sheetId="1" r:id="rId1"/>
  </sheets>
  <externalReferences>
    <externalReference r:id="rId2"/>
  </externalReferences>
  <definedNames>
    <definedName name="_xlnm.Print_Area" localSheetId="0">'2023'!$A$1:$L$34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G32" i="1"/>
  <c r="H32" i="1" s="1"/>
  <c r="E32" i="1"/>
  <c r="D32" i="1"/>
  <c r="K31" i="1"/>
  <c r="L31" i="1" s="1"/>
  <c r="J31" i="1"/>
  <c r="H31" i="1"/>
  <c r="F31" i="1"/>
  <c r="L30" i="1"/>
  <c r="K30" i="1"/>
  <c r="J30" i="1"/>
  <c r="H30" i="1"/>
  <c r="F30" i="1"/>
  <c r="K29" i="1"/>
  <c r="L29" i="1" s="1"/>
  <c r="J29" i="1"/>
  <c r="H29" i="1"/>
  <c r="F29" i="1"/>
  <c r="K28" i="1"/>
  <c r="L28" i="1" s="1"/>
  <c r="J28" i="1"/>
  <c r="H28" i="1"/>
  <c r="F28" i="1"/>
  <c r="K27" i="1"/>
  <c r="L27" i="1" s="1"/>
  <c r="J27" i="1"/>
  <c r="H27" i="1"/>
  <c r="F27" i="1"/>
  <c r="K26" i="1"/>
  <c r="J26" i="1"/>
  <c r="H26" i="1"/>
  <c r="F26" i="1"/>
  <c r="L26" i="1" s="1"/>
  <c r="K25" i="1"/>
  <c r="L25" i="1" s="1"/>
  <c r="J25" i="1"/>
  <c r="H25" i="1"/>
  <c r="F25" i="1"/>
  <c r="K24" i="1"/>
  <c r="L24" i="1" s="1"/>
  <c r="J24" i="1"/>
  <c r="H24" i="1"/>
  <c r="F24" i="1"/>
  <c r="K23" i="1"/>
  <c r="L23" i="1" s="1"/>
  <c r="J23" i="1"/>
  <c r="H23" i="1"/>
  <c r="F23" i="1"/>
  <c r="L22" i="1"/>
  <c r="K22" i="1"/>
  <c r="J22" i="1"/>
  <c r="H22" i="1"/>
  <c r="F22" i="1"/>
  <c r="K21" i="1"/>
  <c r="L21" i="1" s="1"/>
  <c r="J21" i="1"/>
  <c r="H21" i="1"/>
  <c r="F21" i="1"/>
  <c r="K20" i="1"/>
  <c r="L20" i="1" s="1"/>
  <c r="J20" i="1"/>
  <c r="H20" i="1"/>
  <c r="F20" i="1"/>
  <c r="K19" i="1"/>
  <c r="L19" i="1" s="1"/>
  <c r="J19" i="1"/>
  <c r="H19" i="1"/>
  <c r="F19" i="1"/>
  <c r="K18" i="1"/>
  <c r="J18" i="1"/>
  <c r="H18" i="1"/>
  <c r="F18" i="1"/>
  <c r="L18" i="1" s="1"/>
  <c r="K17" i="1"/>
  <c r="L17" i="1" s="1"/>
  <c r="J17" i="1"/>
  <c r="H17" i="1"/>
  <c r="F17" i="1"/>
  <c r="K16" i="1"/>
  <c r="L16" i="1" s="1"/>
  <c r="J16" i="1"/>
  <c r="H16" i="1"/>
  <c r="F16" i="1"/>
  <c r="K15" i="1"/>
  <c r="L15" i="1" s="1"/>
  <c r="J15" i="1"/>
  <c r="H15" i="1"/>
  <c r="F15" i="1"/>
  <c r="L14" i="1"/>
  <c r="K14" i="1"/>
  <c r="J14" i="1"/>
  <c r="H14" i="1"/>
  <c r="F14" i="1"/>
  <c r="K13" i="1"/>
  <c r="L13" i="1" s="1"/>
  <c r="J13" i="1"/>
  <c r="H13" i="1"/>
  <c r="F13" i="1"/>
  <c r="K12" i="1"/>
  <c r="L12" i="1" s="1"/>
  <c r="J12" i="1"/>
  <c r="H12" i="1"/>
  <c r="F12" i="1"/>
  <c r="K11" i="1"/>
  <c r="L11" i="1" s="1"/>
  <c r="J11" i="1"/>
  <c r="H11" i="1"/>
  <c r="F11" i="1"/>
  <c r="A5" i="1"/>
  <c r="A4" i="1"/>
  <c r="K32" i="1" l="1"/>
  <c r="L32" i="1" s="1"/>
  <c r="F32" i="1"/>
</calcChain>
</file>

<file path=xl/sharedStrings.xml><?xml version="1.0" encoding="utf-8"?>
<sst xmlns="http://schemas.openxmlformats.org/spreadsheetml/2006/main" count="53" uniqueCount="41">
  <si>
    <t>TABEL 40</t>
  </si>
  <si>
    <t xml:space="preserve"> </t>
  </si>
  <si>
    <t>CAKUPAN PELAYANAN KESEHATAN BAYI MENURUT JENIS KELAMIN, KECAMATAN, DAN PUSKESMAS</t>
  </si>
  <si>
    <t>NO</t>
  </si>
  <si>
    <t>KECAMATAN</t>
  </si>
  <si>
    <t>PUSKESMAS</t>
  </si>
  <si>
    <t>JUMLAH BAYI</t>
  </si>
  <si>
    <t>PELAYANAN KESEHATAN BAYI</t>
  </si>
  <si>
    <t>L</t>
  </si>
  <si>
    <t>P</t>
  </si>
  <si>
    <t>L + 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</si>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</sst>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7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3" fillId="0" borderId="5" xfId="0" applyFont="1" applyBorder="1"/>
    <xf numFmtId="0" fontId="3" fillId="0" borderId="6" xfId="0" applyFont="1" applyBorder="1"/>
    <xf numFmtId="0" fontId="2" fillId="0" borderId="3" xfId="0" applyFont="1" applyBorder="1" applyAlignment="1">
      <alignment vertical="center"/>
    </xf>
    <xf numFmtId="0" fontId="3" fillId="0" borderId="2" xfId="0" applyFont="1" applyBorder="1"/>
    <xf numFmtId="0" fontId="3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2" fillId="0" borderId="1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7" fontId="2" fillId="0" borderId="16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2" fillId="2" borderId="24" xfId="0" applyFont="1" applyFill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37" fontId="1" fillId="2" borderId="28" xfId="0" applyNumberFormat="1" applyFont="1" applyFill="1" applyBorder="1" applyAlignment="1">
      <alignment horizontal="center" vertical="center"/>
    </xf>
    <xf numFmtId="37" fontId="1" fillId="0" borderId="28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0A84A-BDCA-4301-B307-1B47EFDFDBA1}">
  <sheetPr codeName="Sheet48">
    <tabColor rgb="FFFF0000"/>
    <pageSetUpPr fitToPage="1"/>
  </sheetPr>
  <dimension ref="A1:AA998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3" sqref="A3:L3"/>
    </sheetView>
  </sheetViews>
  <sheetFormatPr defaultColWidth="14.44140625" defaultRowHeight="15" customHeight="1" x14ac:dyDescent="0.3"/>
  <cols>
    <col min="1" max="1" width="5.6640625" customWidth="1"/>
    <col min="2" max="3" width="21.6640625" customWidth="1"/>
    <col min="4" max="12" width="15.6640625" customWidth="1"/>
    <col min="13" max="13" width="9.6640625" customWidth="1"/>
    <col min="14" max="14" width="8.33203125" customWidth="1"/>
    <col min="15" max="15" width="9.109375" customWidth="1"/>
    <col min="16" max="16" width="8.33203125" customWidth="1"/>
    <col min="17" max="17" width="9.109375" customWidth="1"/>
    <col min="18" max="21" width="8.33203125" customWidth="1"/>
    <col min="22" max="22" width="9.109375" customWidth="1"/>
    <col min="23" max="23" width="8.33203125" customWidth="1"/>
    <col min="24" max="24" width="9.109375" customWidth="1"/>
    <col min="25" max="25" width="8.33203125" customWidth="1"/>
    <col min="26" max="26" width="9.109375" customWidth="1"/>
    <col min="27" max="27" width="8.33203125" customWidth="1"/>
  </cols>
  <sheetData>
    <row r="1" spans="1:27" ht="15.6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4.25" customHeight="1" x14ac:dyDescent="0.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5"/>
      <c r="O4" s="2"/>
      <c r="P4" s="2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5"/>
      <c r="O5" s="2"/>
      <c r="P5" s="2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75" customHeight="1" x14ac:dyDescent="0.3">
      <c r="A7" s="7" t="s">
        <v>3</v>
      </c>
      <c r="B7" s="7" t="s">
        <v>4</v>
      </c>
      <c r="C7" s="7" t="s">
        <v>5</v>
      </c>
      <c r="D7" s="8" t="s">
        <v>6</v>
      </c>
      <c r="E7" s="4"/>
      <c r="F7" s="4"/>
      <c r="G7" s="9" t="s">
        <v>7</v>
      </c>
      <c r="H7" s="10"/>
      <c r="I7" s="10"/>
      <c r="J7" s="10"/>
      <c r="K7" s="10"/>
      <c r="L7" s="11"/>
      <c r="M7" s="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6.5" customHeight="1" x14ac:dyDescent="0.3">
      <c r="A8" s="13"/>
      <c r="B8" s="13"/>
      <c r="C8" s="13"/>
      <c r="D8" s="14"/>
      <c r="E8" s="10"/>
      <c r="F8" s="10"/>
      <c r="G8" s="15" t="s">
        <v>8</v>
      </c>
      <c r="H8" s="16"/>
      <c r="I8" s="15" t="s">
        <v>9</v>
      </c>
      <c r="J8" s="16"/>
      <c r="K8" s="15" t="s">
        <v>10</v>
      </c>
      <c r="L8" s="1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3">
      <c r="A9" s="17"/>
      <c r="B9" s="17"/>
      <c r="C9" s="17"/>
      <c r="D9" s="18" t="s">
        <v>8</v>
      </c>
      <c r="E9" s="18" t="s">
        <v>9</v>
      </c>
      <c r="F9" s="19" t="s">
        <v>10</v>
      </c>
      <c r="G9" s="20" t="s">
        <v>11</v>
      </c>
      <c r="H9" s="20" t="s">
        <v>12</v>
      </c>
      <c r="I9" s="20" t="s">
        <v>11</v>
      </c>
      <c r="J9" s="20" t="s">
        <v>12</v>
      </c>
      <c r="K9" s="20" t="s">
        <v>11</v>
      </c>
      <c r="L9" s="20" t="s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4.4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9.5" customHeight="1" x14ac:dyDescent="0.3">
      <c r="A11" s="23">
        <v>1</v>
      </c>
      <c r="B11" s="24" t="s">
        <v>13</v>
      </c>
      <c r="C11" s="25" t="s">
        <v>14</v>
      </c>
      <c r="D11" s="26">
        <v>210</v>
      </c>
      <c r="E11" s="26">
        <v>204</v>
      </c>
      <c r="F11" s="26">
        <f t="shared" ref="F11:F31" si="0">SUM(D11:E11)</f>
        <v>414</v>
      </c>
      <c r="G11" s="26">
        <v>210</v>
      </c>
      <c r="H11" s="27">
        <f t="shared" ref="H11:H31" si="1">G11/D11*100</f>
        <v>100</v>
      </c>
      <c r="I11" s="26">
        <v>204</v>
      </c>
      <c r="J11" s="27">
        <f t="shared" ref="J11:J31" si="2">I11/E11*100</f>
        <v>100</v>
      </c>
      <c r="K11" s="26">
        <f t="shared" ref="K11:K31" si="3">G11+I11</f>
        <v>414</v>
      </c>
      <c r="L11" s="27">
        <f t="shared" ref="L11:L31" si="4">K11/F11*100</f>
        <v>100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9.5" customHeight="1" x14ac:dyDescent="0.3">
      <c r="A12" s="28"/>
      <c r="B12" s="29"/>
      <c r="C12" s="30" t="s">
        <v>15</v>
      </c>
      <c r="D12" s="31">
        <v>174</v>
      </c>
      <c r="E12" s="31">
        <v>155</v>
      </c>
      <c r="F12" s="31">
        <f t="shared" si="0"/>
        <v>329</v>
      </c>
      <c r="G12" s="31">
        <v>174</v>
      </c>
      <c r="H12" s="32">
        <f t="shared" si="1"/>
        <v>100</v>
      </c>
      <c r="I12" s="31">
        <v>155</v>
      </c>
      <c r="J12" s="32">
        <f t="shared" si="2"/>
        <v>100</v>
      </c>
      <c r="K12" s="31">
        <f t="shared" si="3"/>
        <v>329</v>
      </c>
      <c r="L12" s="32">
        <f t="shared" si="4"/>
        <v>100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9.5" customHeight="1" x14ac:dyDescent="0.3">
      <c r="A13" s="33"/>
      <c r="B13" s="34"/>
      <c r="C13" s="30" t="s">
        <v>16</v>
      </c>
      <c r="D13" s="31">
        <v>271</v>
      </c>
      <c r="E13" s="31">
        <v>247</v>
      </c>
      <c r="F13" s="31">
        <f t="shared" si="0"/>
        <v>518</v>
      </c>
      <c r="G13" s="31">
        <v>271</v>
      </c>
      <c r="H13" s="32">
        <f t="shared" si="1"/>
        <v>100</v>
      </c>
      <c r="I13" s="31">
        <v>247</v>
      </c>
      <c r="J13" s="32">
        <f t="shared" si="2"/>
        <v>100</v>
      </c>
      <c r="K13" s="31">
        <f t="shared" si="3"/>
        <v>518</v>
      </c>
      <c r="L13" s="32">
        <f t="shared" si="4"/>
        <v>100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9.5" customHeight="1" x14ac:dyDescent="0.3">
      <c r="A14" s="35">
        <v>2</v>
      </c>
      <c r="B14" s="36" t="s">
        <v>17</v>
      </c>
      <c r="C14" s="30" t="s">
        <v>18</v>
      </c>
      <c r="D14" s="31">
        <v>142</v>
      </c>
      <c r="E14" s="31">
        <v>133</v>
      </c>
      <c r="F14" s="31">
        <f t="shared" si="0"/>
        <v>275</v>
      </c>
      <c r="G14" s="31">
        <v>142</v>
      </c>
      <c r="H14" s="32">
        <f t="shared" si="1"/>
        <v>100</v>
      </c>
      <c r="I14" s="31">
        <v>133</v>
      </c>
      <c r="J14" s="32">
        <f t="shared" si="2"/>
        <v>100</v>
      </c>
      <c r="K14" s="31">
        <f t="shared" si="3"/>
        <v>275</v>
      </c>
      <c r="L14" s="32">
        <f t="shared" si="4"/>
        <v>100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9.5" customHeight="1" x14ac:dyDescent="0.3">
      <c r="A15" s="33"/>
      <c r="B15" s="34"/>
      <c r="C15" s="30" t="s">
        <v>19</v>
      </c>
      <c r="D15" s="31">
        <v>136</v>
      </c>
      <c r="E15" s="31">
        <v>126</v>
      </c>
      <c r="F15" s="31">
        <f t="shared" si="0"/>
        <v>262</v>
      </c>
      <c r="G15" s="31">
        <v>136</v>
      </c>
      <c r="H15" s="32">
        <f t="shared" si="1"/>
        <v>100</v>
      </c>
      <c r="I15" s="31">
        <v>126</v>
      </c>
      <c r="J15" s="32">
        <f t="shared" si="2"/>
        <v>100</v>
      </c>
      <c r="K15" s="31">
        <f t="shared" si="3"/>
        <v>262</v>
      </c>
      <c r="L15" s="32">
        <f t="shared" si="4"/>
        <v>100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9.5" customHeight="1" x14ac:dyDescent="0.3">
      <c r="A16" s="37">
        <v>3</v>
      </c>
      <c r="B16" s="38" t="s">
        <v>20</v>
      </c>
      <c r="C16" s="30" t="s">
        <v>21</v>
      </c>
      <c r="D16" s="31">
        <v>462</v>
      </c>
      <c r="E16" s="31">
        <v>537</v>
      </c>
      <c r="F16" s="31">
        <f t="shared" si="0"/>
        <v>999</v>
      </c>
      <c r="G16" s="31">
        <v>462</v>
      </c>
      <c r="H16" s="32">
        <f t="shared" si="1"/>
        <v>100</v>
      </c>
      <c r="I16" s="31">
        <v>537</v>
      </c>
      <c r="J16" s="32">
        <f t="shared" si="2"/>
        <v>100</v>
      </c>
      <c r="K16" s="31">
        <f t="shared" si="3"/>
        <v>999</v>
      </c>
      <c r="L16" s="32">
        <f t="shared" si="4"/>
        <v>100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9.5" customHeight="1" x14ac:dyDescent="0.3">
      <c r="A17" s="35">
        <v>4</v>
      </c>
      <c r="B17" s="36" t="s">
        <v>22</v>
      </c>
      <c r="C17" s="30" t="s">
        <v>22</v>
      </c>
      <c r="D17" s="31">
        <v>180</v>
      </c>
      <c r="E17" s="31">
        <v>170</v>
      </c>
      <c r="F17" s="31">
        <f t="shared" si="0"/>
        <v>350</v>
      </c>
      <c r="G17" s="31">
        <v>180</v>
      </c>
      <c r="H17" s="32">
        <f t="shared" si="1"/>
        <v>100</v>
      </c>
      <c r="I17" s="31">
        <v>170</v>
      </c>
      <c r="J17" s="32">
        <f t="shared" si="2"/>
        <v>100</v>
      </c>
      <c r="K17" s="31">
        <f t="shared" si="3"/>
        <v>350</v>
      </c>
      <c r="L17" s="32">
        <f t="shared" si="4"/>
        <v>100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9.5" customHeight="1" x14ac:dyDescent="0.3">
      <c r="A18" s="28"/>
      <c r="B18" s="29"/>
      <c r="C18" s="30" t="s">
        <v>23</v>
      </c>
      <c r="D18" s="31">
        <v>35</v>
      </c>
      <c r="E18" s="31">
        <v>41</v>
      </c>
      <c r="F18" s="31">
        <f t="shared" si="0"/>
        <v>76</v>
      </c>
      <c r="G18" s="31">
        <v>35</v>
      </c>
      <c r="H18" s="32">
        <f t="shared" si="1"/>
        <v>100</v>
      </c>
      <c r="I18" s="31">
        <v>41</v>
      </c>
      <c r="J18" s="32">
        <f t="shared" si="2"/>
        <v>100</v>
      </c>
      <c r="K18" s="31">
        <f t="shared" si="3"/>
        <v>76</v>
      </c>
      <c r="L18" s="32">
        <f t="shared" si="4"/>
        <v>100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9.5" customHeight="1" x14ac:dyDescent="0.3">
      <c r="A19" s="33"/>
      <c r="B19" s="34"/>
      <c r="C19" s="30" t="s">
        <v>24</v>
      </c>
      <c r="D19" s="31">
        <v>66</v>
      </c>
      <c r="E19" s="31">
        <v>78</v>
      </c>
      <c r="F19" s="31">
        <f t="shared" si="0"/>
        <v>144</v>
      </c>
      <c r="G19" s="31">
        <v>66</v>
      </c>
      <c r="H19" s="32">
        <f t="shared" si="1"/>
        <v>100</v>
      </c>
      <c r="I19" s="31">
        <v>78</v>
      </c>
      <c r="J19" s="32">
        <f t="shared" si="2"/>
        <v>100</v>
      </c>
      <c r="K19" s="31">
        <f t="shared" si="3"/>
        <v>144</v>
      </c>
      <c r="L19" s="32">
        <f t="shared" si="4"/>
        <v>100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9.5" customHeight="1" x14ac:dyDescent="0.3">
      <c r="A20" s="37">
        <v>5</v>
      </c>
      <c r="B20" s="38" t="s">
        <v>25</v>
      </c>
      <c r="C20" s="30" t="s">
        <v>25</v>
      </c>
      <c r="D20" s="31">
        <v>228</v>
      </c>
      <c r="E20" s="31">
        <v>199</v>
      </c>
      <c r="F20" s="31">
        <f t="shared" si="0"/>
        <v>427</v>
      </c>
      <c r="G20" s="31">
        <v>228</v>
      </c>
      <c r="H20" s="32">
        <f t="shared" si="1"/>
        <v>100</v>
      </c>
      <c r="I20" s="31">
        <v>199</v>
      </c>
      <c r="J20" s="32">
        <f t="shared" si="2"/>
        <v>100</v>
      </c>
      <c r="K20" s="31">
        <f t="shared" si="3"/>
        <v>427</v>
      </c>
      <c r="L20" s="32">
        <f t="shared" si="4"/>
        <v>100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9.5" customHeight="1" x14ac:dyDescent="0.3">
      <c r="A21" s="35">
        <v>6</v>
      </c>
      <c r="B21" s="36" t="s">
        <v>26</v>
      </c>
      <c r="C21" s="30" t="s">
        <v>26</v>
      </c>
      <c r="D21" s="31">
        <v>87</v>
      </c>
      <c r="E21" s="31">
        <v>97</v>
      </c>
      <c r="F21" s="31">
        <f t="shared" si="0"/>
        <v>184</v>
      </c>
      <c r="G21" s="31">
        <v>87</v>
      </c>
      <c r="H21" s="32">
        <f t="shared" si="1"/>
        <v>100</v>
      </c>
      <c r="I21" s="31">
        <v>97</v>
      </c>
      <c r="J21" s="32">
        <f t="shared" si="2"/>
        <v>100</v>
      </c>
      <c r="K21" s="31">
        <f t="shared" si="3"/>
        <v>184</v>
      </c>
      <c r="L21" s="32">
        <f t="shared" si="4"/>
        <v>100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9.5" customHeight="1" x14ac:dyDescent="0.3">
      <c r="A22" s="33"/>
      <c r="B22" s="34"/>
      <c r="C22" s="30" t="s">
        <v>27</v>
      </c>
      <c r="D22" s="31">
        <v>148</v>
      </c>
      <c r="E22" s="31">
        <v>128</v>
      </c>
      <c r="F22" s="31">
        <f t="shared" si="0"/>
        <v>276</v>
      </c>
      <c r="G22" s="31">
        <v>148</v>
      </c>
      <c r="H22" s="32">
        <f t="shared" si="1"/>
        <v>100</v>
      </c>
      <c r="I22" s="31">
        <v>128</v>
      </c>
      <c r="J22" s="32">
        <f t="shared" si="2"/>
        <v>100</v>
      </c>
      <c r="K22" s="31">
        <f t="shared" si="3"/>
        <v>276</v>
      </c>
      <c r="L22" s="32">
        <f t="shared" si="4"/>
        <v>100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9.5" customHeight="1" x14ac:dyDescent="0.3">
      <c r="A23" s="35">
        <v>7</v>
      </c>
      <c r="B23" s="36" t="s">
        <v>28</v>
      </c>
      <c r="C23" s="30" t="s">
        <v>28</v>
      </c>
      <c r="D23" s="31">
        <v>98</v>
      </c>
      <c r="E23" s="31">
        <v>136</v>
      </c>
      <c r="F23" s="31">
        <f t="shared" si="0"/>
        <v>234</v>
      </c>
      <c r="G23" s="31">
        <v>98</v>
      </c>
      <c r="H23" s="32">
        <f t="shared" si="1"/>
        <v>100</v>
      </c>
      <c r="I23" s="31">
        <v>136</v>
      </c>
      <c r="J23" s="32">
        <f t="shared" si="2"/>
        <v>100</v>
      </c>
      <c r="K23" s="31">
        <f t="shared" si="3"/>
        <v>234</v>
      </c>
      <c r="L23" s="32">
        <f t="shared" si="4"/>
        <v>100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9.5" customHeight="1" x14ac:dyDescent="0.3">
      <c r="A24" s="33"/>
      <c r="B24" s="34"/>
      <c r="C24" s="30" t="s">
        <v>29</v>
      </c>
      <c r="D24" s="31">
        <v>120</v>
      </c>
      <c r="E24" s="31">
        <v>110</v>
      </c>
      <c r="F24" s="31">
        <f t="shared" si="0"/>
        <v>230</v>
      </c>
      <c r="G24" s="31">
        <v>120</v>
      </c>
      <c r="H24" s="32">
        <f t="shared" si="1"/>
        <v>100</v>
      </c>
      <c r="I24" s="31">
        <v>110</v>
      </c>
      <c r="J24" s="32">
        <f t="shared" si="2"/>
        <v>100</v>
      </c>
      <c r="K24" s="31">
        <f t="shared" si="3"/>
        <v>230</v>
      </c>
      <c r="L24" s="32">
        <f t="shared" si="4"/>
        <v>100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9.5" customHeight="1" x14ac:dyDescent="0.3">
      <c r="A25" s="35">
        <v>8</v>
      </c>
      <c r="B25" s="36" t="s">
        <v>30</v>
      </c>
      <c r="C25" s="30" t="s">
        <v>30</v>
      </c>
      <c r="D25" s="31">
        <v>168</v>
      </c>
      <c r="E25" s="31">
        <v>142</v>
      </c>
      <c r="F25" s="31">
        <f t="shared" si="0"/>
        <v>310</v>
      </c>
      <c r="G25" s="31">
        <v>168</v>
      </c>
      <c r="H25" s="32">
        <f t="shared" si="1"/>
        <v>100</v>
      </c>
      <c r="I25" s="31">
        <v>142</v>
      </c>
      <c r="J25" s="32">
        <f t="shared" si="2"/>
        <v>100</v>
      </c>
      <c r="K25" s="31">
        <f t="shared" si="3"/>
        <v>310</v>
      </c>
      <c r="L25" s="32">
        <f t="shared" si="4"/>
        <v>100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9.5" customHeight="1" x14ac:dyDescent="0.3">
      <c r="A26" s="28"/>
      <c r="B26" s="29"/>
      <c r="C26" s="30" t="s">
        <v>31</v>
      </c>
      <c r="D26" s="31">
        <v>152</v>
      </c>
      <c r="E26" s="31">
        <v>169</v>
      </c>
      <c r="F26" s="31">
        <f t="shared" si="0"/>
        <v>321</v>
      </c>
      <c r="G26" s="31">
        <v>152</v>
      </c>
      <c r="H26" s="32">
        <f t="shared" si="1"/>
        <v>100</v>
      </c>
      <c r="I26" s="31">
        <v>169</v>
      </c>
      <c r="J26" s="32">
        <f t="shared" si="2"/>
        <v>100</v>
      </c>
      <c r="K26" s="31">
        <f t="shared" si="3"/>
        <v>321</v>
      </c>
      <c r="L26" s="32">
        <f t="shared" si="4"/>
        <v>100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9.5" customHeight="1" x14ac:dyDescent="0.3">
      <c r="A27" s="33"/>
      <c r="B27" s="34"/>
      <c r="C27" s="30" t="s">
        <v>32</v>
      </c>
      <c r="D27" s="31">
        <v>387</v>
      </c>
      <c r="E27" s="31">
        <v>419</v>
      </c>
      <c r="F27" s="31">
        <f t="shared" si="0"/>
        <v>806</v>
      </c>
      <c r="G27" s="31">
        <v>387</v>
      </c>
      <c r="H27" s="32">
        <f t="shared" si="1"/>
        <v>100</v>
      </c>
      <c r="I27" s="31">
        <v>419</v>
      </c>
      <c r="J27" s="32">
        <f t="shared" si="2"/>
        <v>100</v>
      </c>
      <c r="K27" s="31">
        <f t="shared" si="3"/>
        <v>806</v>
      </c>
      <c r="L27" s="32">
        <f t="shared" si="4"/>
        <v>100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9.5" customHeight="1" x14ac:dyDescent="0.3">
      <c r="A28" s="35">
        <v>9</v>
      </c>
      <c r="B28" s="36" t="s">
        <v>33</v>
      </c>
      <c r="C28" s="30" t="s">
        <v>34</v>
      </c>
      <c r="D28" s="31">
        <v>379</v>
      </c>
      <c r="E28" s="31">
        <v>321</v>
      </c>
      <c r="F28" s="31">
        <f t="shared" si="0"/>
        <v>700</v>
      </c>
      <c r="G28" s="31">
        <v>379</v>
      </c>
      <c r="H28" s="32">
        <f t="shared" si="1"/>
        <v>100</v>
      </c>
      <c r="I28" s="31">
        <v>321</v>
      </c>
      <c r="J28" s="32">
        <f t="shared" si="2"/>
        <v>100</v>
      </c>
      <c r="K28" s="31">
        <f t="shared" si="3"/>
        <v>700</v>
      </c>
      <c r="L28" s="32">
        <f t="shared" si="4"/>
        <v>100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9.5" customHeight="1" x14ac:dyDescent="0.3">
      <c r="A29" s="28"/>
      <c r="B29" s="29"/>
      <c r="C29" s="30" t="s">
        <v>35</v>
      </c>
      <c r="D29" s="31">
        <v>96</v>
      </c>
      <c r="E29" s="31">
        <v>108</v>
      </c>
      <c r="F29" s="31">
        <f t="shared" si="0"/>
        <v>204</v>
      </c>
      <c r="G29" s="31">
        <v>96</v>
      </c>
      <c r="H29" s="32">
        <f t="shared" si="1"/>
        <v>100</v>
      </c>
      <c r="I29" s="31">
        <v>108</v>
      </c>
      <c r="J29" s="32">
        <f t="shared" si="2"/>
        <v>100</v>
      </c>
      <c r="K29" s="31">
        <f t="shared" si="3"/>
        <v>204</v>
      </c>
      <c r="L29" s="32">
        <f t="shared" si="4"/>
        <v>100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9.5" customHeight="1" x14ac:dyDescent="0.3">
      <c r="A30" s="39"/>
      <c r="B30" s="40"/>
      <c r="C30" s="30" t="s">
        <v>36</v>
      </c>
      <c r="D30" s="31">
        <v>77</v>
      </c>
      <c r="E30" s="31">
        <v>100</v>
      </c>
      <c r="F30" s="31">
        <f t="shared" si="0"/>
        <v>177</v>
      </c>
      <c r="G30" s="31">
        <v>77</v>
      </c>
      <c r="H30" s="32">
        <f t="shared" si="1"/>
        <v>100</v>
      </c>
      <c r="I30" s="31">
        <v>100</v>
      </c>
      <c r="J30" s="32">
        <f t="shared" si="2"/>
        <v>100</v>
      </c>
      <c r="K30" s="31">
        <f t="shared" si="3"/>
        <v>177</v>
      </c>
      <c r="L30" s="32">
        <f t="shared" si="4"/>
        <v>100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9.5" customHeight="1" x14ac:dyDescent="0.3">
      <c r="A31" s="35">
        <v>10</v>
      </c>
      <c r="B31" s="36" t="s">
        <v>37</v>
      </c>
      <c r="C31" s="41" t="s">
        <v>38</v>
      </c>
      <c r="D31" s="31">
        <v>257</v>
      </c>
      <c r="E31" s="31">
        <v>241</v>
      </c>
      <c r="F31" s="31">
        <f t="shared" si="0"/>
        <v>498</v>
      </c>
      <c r="G31" s="31">
        <v>257</v>
      </c>
      <c r="H31" s="32">
        <f t="shared" si="1"/>
        <v>100</v>
      </c>
      <c r="I31" s="31">
        <v>241</v>
      </c>
      <c r="J31" s="32">
        <f t="shared" si="2"/>
        <v>100</v>
      </c>
      <c r="K31" s="31">
        <f t="shared" si="3"/>
        <v>498</v>
      </c>
      <c r="L31" s="32">
        <f t="shared" si="4"/>
        <v>100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9.5" customHeight="1" thickBot="1" x14ac:dyDescent="0.35">
      <c r="A32" s="42" t="s">
        <v>39</v>
      </c>
      <c r="B32" s="43"/>
      <c r="C32" s="44"/>
      <c r="D32" s="45">
        <f>SUM(D11:D31)</f>
        <v>3873</v>
      </c>
      <c r="E32" s="45">
        <f>SUM(E11:E31)</f>
        <v>3861</v>
      </c>
      <c r="F32" s="45">
        <f>SUM(F11:F31)</f>
        <v>7734</v>
      </c>
      <c r="G32" s="46">
        <f>SUM(G11:G31)</f>
        <v>3873</v>
      </c>
      <c r="H32" s="47">
        <f>G32/D32*100</f>
        <v>100</v>
      </c>
      <c r="I32" s="46">
        <f>SUM(I11:I31)</f>
        <v>3861</v>
      </c>
      <c r="J32" s="46">
        <f>I32/E32*100</f>
        <v>100</v>
      </c>
      <c r="K32" s="46">
        <f>SUM(K11:K31)</f>
        <v>7734</v>
      </c>
      <c r="L32" s="47">
        <f>K32/F32*100</f>
        <v>100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9.5" customHeight="1" x14ac:dyDescent="0.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3">
      <c r="A34" s="49" t="s">
        <v>40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2"/>
      <c r="B36" s="2"/>
      <c r="C36" s="2"/>
      <c r="D36" s="2"/>
      <c r="E36" s="2"/>
      <c r="F36" s="2"/>
      <c r="G36" s="2"/>
      <c r="H36" s="2"/>
      <c r="I36" s="2"/>
      <c r="J36" s="50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mergeCells count="11">
    <mergeCell ref="K8:L8"/>
    <mergeCell ref="A3:L3"/>
    <mergeCell ref="A4:L4"/>
    <mergeCell ref="A5:L5"/>
    <mergeCell ref="A7:A9"/>
    <mergeCell ref="B7:B9"/>
    <mergeCell ref="C7:C9"/>
    <mergeCell ref="D7:F8"/>
    <mergeCell ref="G7:L7"/>
    <mergeCell ref="G8:H8"/>
    <mergeCell ref="I8:J8"/>
  </mergeCells>
  <printOptions horizontalCentered="1"/>
  <pageMargins left="0.54" right="0.47" top="1.1417322834645669" bottom="0.9055118110236221" header="0" footer="0"/>
  <pageSetup paperSize="9" scale="7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2024-09-18T01:54:35Z</dcterms:created>
  <dcterms:modified xsi:type="dcterms:W3CDTF">2024-09-18T01:55:27Z</dcterms:modified>
</cp:coreProperties>
</file>