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6 Cakupan Pelayanan Kesehatan Bayi Menurut Jenis Kelamin\"/>
    </mc:Choice>
  </mc:AlternateContent>
  <xr:revisionPtr revIDLastSave="0" documentId="13_ncr:1_{333072A1-B1A4-4106-83E7-D663B7D3C86F}" xr6:coauthVersionLast="47" xr6:coauthVersionMax="47" xr10:uidLastSave="{00000000-0000-0000-0000-000000000000}"/>
  <bookViews>
    <workbookView xWindow="-108" yWindow="-108" windowWidth="23256" windowHeight="12456" xr2:uid="{FDE55C45-94B8-4041-A928-F94D5AFE3BE8}"/>
  </bookViews>
  <sheets>
    <sheet name="2021" sheetId="1" r:id="rId1"/>
  </sheets>
  <externalReferences>
    <externalReference r:id="rId2"/>
  </externalReferences>
  <definedNames>
    <definedName name="_xlnm.Print_Area" localSheetId="0">'2021'!$A$1:$L$33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G31" i="1"/>
  <c r="H31" i="1" s="1"/>
  <c r="E31" i="1"/>
  <c r="D31" i="1"/>
  <c r="K30" i="1"/>
  <c r="L30" i="1" s="1"/>
  <c r="J30" i="1"/>
  <c r="H30" i="1"/>
  <c r="F30" i="1"/>
  <c r="C30" i="1"/>
  <c r="B30" i="1"/>
  <c r="A30" i="1"/>
  <c r="K29" i="1"/>
  <c r="L29" i="1" s="1"/>
  <c r="J29" i="1"/>
  <c r="H29" i="1"/>
  <c r="F29" i="1"/>
  <c r="C29" i="1"/>
  <c r="K28" i="1"/>
  <c r="L28" i="1" s="1"/>
  <c r="J28" i="1"/>
  <c r="H28" i="1"/>
  <c r="F28" i="1"/>
  <c r="C28" i="1"/>
  <c r="B28" i="1"/>
  <c r="A28" i="1"/>
  <c r="K27" i="1"/>
  <c r="L27" i="1" s="1"/>
  <c r="J27" i="1"/>
  <c r="H27" i="1"/>
  <c r="F27" i="1"/>
  <c r="C27" i="1"/>
  <c r="K26" i="1"/>
  <c r="J26" i="1"/>
  <c r="H26" i="1"/>
  <c r="F26" i="1"/>
  <c r="L26" i="1" s="1"/>
  <c r="C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K23" i="1"/>
  <c r="L23" i="1" s="1"/>
  <c r="J23" i="1"/>
  <c r="H23" i="1"/>
  <c r="F23" i="1"/>
  <c r="C23" i="1"/>
  <c r="B23" i="1"/>
  <c r="A23" i="1"/>
  <c r="K22" i="1"/>
  <c r="L22" i="1" s="1"/>
  <c r="J22" i="1"/>
  <c r="H22" i="1"/>
  <c r="F22" i="1"/>
  <c r="C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B20" i="1"/>
  <c r="A20" i="1"/>
  <c r="K19" i="1"/>
  <c r="L19" i="1" s="1"/>
  <c r="J19" i="1"/>
  <c r="H19" i="1"/>
  <c r="F19" i="1"/>
  <c r="C19" i="1"/>
  <c r="K18" i="1"/>
  <c r="J18" i="1"/>
  <c r="H18" i="1"/>
  <c r="F18" i="1"/>
  <c r="L18" i="1" s="1"/>
  <c r="C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K14" i="1"/>
  <c r="L14" i="1" s="1"/>
  <c r="J14" i="1"/>
  <c r="H14" i="1"/>
  <c r="F14" i="1"/>
  <c r="C14" i="1"/>
  <c r="B14" i="1"/>
  <c r="A14" i="1"/>
  <c r="K13" i="1"/>
  <c r="L13" i="1" s="1"/>
  <c r="J13" i="1"/>
  <c r="H13" i="1"/>
  <c r="F13" i="1"/>
  <c r="C13" i="1"/>
  <c r="K12" i="1"/>
  <c r="L12" i="1" s="1"/>
  <c r="J12" i="1"/>
  <c r="H12" i="1"/>
  <c r="F12" i="1"/>
  <c r="C12" i="1"/>
  <c r="K11" i="1"/>
  <c r="K31" i="1" s="1"/>
  <c r="J11" i="1"/>
  <c r="H11" i="1"/>
  <c r="F11" i="1"/>
  <c r="L11" i="1" s="1"/>
  <c r="C11" i="1"/>
  <c r="B11" i="1"/>
  <c r="A11" i="1"/>
  <c r="G5" i="1"/>
  <c r="F5" i="1"/>
  <c r="G4" i="1"/>
  <c r="F4" i="1"/>
  <c r="L31" i="1" l="1"/>
  <c r="F31" i="1"/>
</calcChain>
</file>

<file path=xl/sharedStrings.xml><?xml version="1.0" encoding="utf-8"?>
<sst xmlns="http://schemas.openxmlformats.org/spreadsheetml/2006/main" count="45" uniqueCount="38">
  <si>
    <t>TABEL 36</t>
  </si>
  <si>
    <t xml:space="preserve"> </t>
  </si>
  <si>
    <t>CAKUPAN PELAYANAN KESEHATAN BAYI MENURUT JENIS KELAMIN, KECAMATAN, DAN PUSKESMAS</t>
  </si>
  <si>
    <t>NO</t>
  </si>
  <si>
    <t>KECAMATAN</t>
  </si>
  <si>
    <t>PUSKESMAS</t>
  </si>
  <si>
    <t>JUMLAH BAYI</t>
  </si>
  <si>
    <t>PELAYANAN KESEHATAN BAYI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</si>
  <si>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</si>
  <si>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</si>
  <si>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</si>
  <si>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</si>
  <si>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</si>
  <si>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</si>
  <si>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</si>
  <si>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</si>
  <si>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</si>
  <si>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</si>
  <si>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</si>
  <si>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</si>
  <si>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</si>
  <si>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</si>
  <si>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</si>
  <si>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</si>
  <si>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</si>
  <si>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</si>
  <si>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 xml:space="preserve">Sumber : - Seksi Kesehatan Keluarga &amp; Gizi </t>
  </si>
  <si>
    <t>Catatan :</t>
  </si>
  <si>
    <t>- 6932 adalah sasaran target proyeksi</t>
  </si>
  <si>
    <t>- 6804 sasaran riil yang ada dan dilayani</t>
  </si>
  <si>
    <t>Sehingga seluruh bayi telah mendapatkan pelayanan kesehatan sesuai standar</t>
  </si>
  <si>
    <t>Mengetahui</t>
  </si>
  <si>
    <t>An.</t>
  </si>
  <si>
    <t>Kepala Dinas Kesehatan</t>
  </si>
  <si>
    <t>Kab. Bulukumba</t>
  </si>
  <si>
    <t>Seketaris</t>
  </si>
  <si>
    <t>Dr. Hj. Wahyuni AS., MARS</t>
  </si>
  <si>
    <t xml:space="preserve">Nip. 19641121 199803 2 002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</si>
</sst>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7" fontId="2" fillId="2" borderId="12" xfId="2" applyNumberFormat="1" applyFont="1" applyFill="1" applyBorder="1" applyAlignment="1">
      <alignment horizontal="center" vertical="center"/>
    </xf>
    <xf numFmtId="37" fontId="2" fillId="2" borderId="12" xfId="1" applyNumberFormat="1" applyFont="1" applyFill="1" applyBorder="1" applyAlignment="1">
      <alignment vertical="center"/>
    </xf>
    <xf numFmtId="39" fontId="2" fillId="2" borderId="12" xfId="1" applyNumberFormat="1" applyFont="1" applyFill="1" applyBorder="1" applyAlignment="1">
      <alignment vertical="center"/>
    </xf>
    <xf numFmtId="39" fontId="2" fillId="2" borderId="13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37" fontId="2" fillId="2" borderId="15" xfId="2" applyNumberFormat="1" applyFont="1" applyFill="1" applyBorder="1" applyAlignment="1">
      <alignment horizontal="center" vertical="center"/>
    </xf>
    <xf numFmtId="37" fontId="2" fillId="2" borderId="15" xfId="1" applyNumberFormat="1" applyFont="1" applyFill="1" applyBorder="1" applyAlignment="1">
      <alignment vertical="center"/>
    </xf>
    <xf numFmtId="39" fontId="2" fillId="2" borderId="15" xfId="1" applyNumberFormat="1" applyFont="1" applyFill="1" applyBorder="1" applyAlignment="1">
      <alignment vertical="center"/>
    </xf>
    <xf numFmtId="39" fontId="2" fillId="2" borderId="1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37" fontId="2" fillId="2" borderId="18" xfId="2" applyNumberFormat="1" applyFont="1" applyFill="1" applyBorder="1" applyAlignment="1">
      <alignment horizontal="center" vertical="center"/>
    </xf>
    <xf numFmtId="37" fontId="2" fillId="2" borderId="18" xfId="1" applyNumberFormat="1" applyFont="1" applyFill="1" applyBorder="1" applyAlignment="1">
      <alignment vertical="center"/>
    </xf>
    <xf numFmtId="39" fontId="2" fillId="2" borderId="18" xfId="1" applyNumberFormat="1" applyFont="1" applyFill="1" applyBorder="1" applyAlignment="1">
      <alignment vertical="center"/>
    </xf>
    <xf numFmtId="39" fontId="2" fillId="2" borderId="19" xfId="1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2" applyNumberFormat="1" applyFont="1" applyFill="1" applyBorder="1" applyAlignment="1">
      <alignment horizontal="center" vertical="center"/>
    </xf>
    <xf numFmtId="37" fontId="6" fillId="2" borderId="23" xfId="1" applyNumberFormat="1" applyFont="1" applyFill="1" applyBorder="1" applyAlignment="1">
      <alignment vertical="center"/>
    </xf>
    <xf numFmtId="39" fontId="6" fillId="2" borderId="23" xfId="1" applyNumberFormat="1" applyFont="1" applyFill="1" applyBorder="1" applyAlignment="1">
      <alignment vertical="center"/>
    </xf>
    <xf numFmtId="39" fontId="6" fillId="2" borderId="24" xfId="1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Comma [0]" xfId="1" builtinId="6"/>
    <cellStyle name="Comma [0] 2 2" xfId="2" xr:uid="{9278859A-C3C2-43DD-AE3A-8E17781BC816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D453B7-6551-4B09-9A55-62BF2AD43BC1}" name="Table101" displayName="Table101" ref="A10:L31" totalsRowShown="0" headerRowDxfId="15" dataDxfId="13" headerRowBorderDxfId="14" tableBorderDxfId="12" dataCellStyle="Comma [0]">
  <autoFilter ref="A10:L31" xr:uid="{293C94DB-948A-4536-A8F6-076778A866F1}"/>
  <tableColumns count="12">
    <tableColumn id="1" xr3:uid="{4C25639E-DE3B-4AF4-9C90-6F1EEE0CEB95}" name="1" dataDxfId="11"/>
    <tableColumn id="2" xr3:uid="{794596C4-259A-48F6-BF8C-DEB6F38E3BB4}" name="2" dataDxfId="10"/>
    <tableColumn id="3" xr3:uid="{0CF3BDC6-AF47-4C4A-AD04-42282A97BE4B}" name="3" dataDxfId="9"/>
    <tableColumn id="4" xr3:uid="{C6DDA34E-BDF9-42FC-85F1-49F0EEB73F73}" name="4" dataDxfId="8" dataCellStyle="Comma [0] 2 2"/>
    <tableColumn id="5" xr3:uid="{A016FEC6-9C30-419B-8AB6-974B3D8EC629}" name="5" dataDxfId="7" dataCellStyle="Comma [0] 2 2"/>
    <tableColumn id="6" xr3:uid="{8E5C5733-B39B-481D-8D9C-2553BBB03F53}" name="6" dataDxfId="6" dataCellStyle="Comma [0] 2 2"/>
    <tableColumn id="7" xr3:uid="{2589BF61-3962-46CD-A5EA-49609830DB5F}" name="7" dataDxfId="5" dataCellStyle="Comma [0]"/>
    <tableColumn id="8" xr3:uid="{AF311675-8EF4-4BD1-8659-B6CA60FB3D8E}" name="8" dataDxfId="4" dataCellStyle="Comma [0]">
      <calculatedColumnFormula>G11/D11*100</calculatedColumnFormula>
    </tableColumn>
    <tableColumn id="9" xr3:uid="{F9EC4D1A-464A-49DF-A2B7-32D9FE1081D6}" name="9" dataDxfId="3" dataCellStyle="Comma [0]"/>
    <tableColumn id="10" xr3:uid="{E5BF727A-D0FC-4EC0-BD36-9B32853E532A}" name="10" dataDxfId="2" dataCellStyle="Comma [0]">
      <calculatedColumnFormula>I11/E11*100</calculatedColumnFormula>
    </tableColumn>
    <tableColumn id="11" xr3:uid="{53082B07-2368-46E5-A1BB-C013787CA971}" name="11" dataDxfId="1" dataCellStyle="Comma [0]"/>
    <tableColumn id="12" xr3:uid="{E6622AAF-5319-413B-BB1E-4FE9F5F2059E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1805-101E-465D-85C7-DB2E9CDDA111}">
  <sheetPr codeName="Sheet15">
    <tabColor theme="4"/>
    <pageSetUpPr fitToPage="1"/>
  </sheetPr>
  <dimension ref="A1:AA46"/>
  <sheetViews>
    <sheetView tabSelected="1" view="pageBreakPreview" topLeftCell="A40" zoomScale="85" zoomScaleNormal="60" zoomScaleSheetLayoutView="85" workbookViewId="0">
      <selection activeCell="A49" sqref="A49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44140625" style="2" customWidth="1"/>
    <col min="4" max="12" width="15.6640625" style="2" customWidth="1"/>
    <col min="13" max="13" width="9.6640625" style="2" bestFit="1" customWidth="1"/>
    <col min="14" max="14" width="8.33203125" style="2" customWidth="1"/>
    <col min="15" max="15" width="9.109375" style="2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8" width="21.6640625" style="2" customWidth="1"/>
    <col min="259" max="259" width="26.44140625" style="2" customWidth="1"/>
    <col min="260" max="268" width="15.6640625" style="2" customWidth="1"/>
    <col min="269" max="269" width="9.6640625" style="2" bestFit="1" customWidth="1"/>
    <col min="270" max="270" width="8.33203125" style="2" customWidth="1"/>
    <col min="271" max="271" width="9.109375" style="2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4" width="21.6640625" style="2" customWidth="1"/>
    <col min="515" max="515" width="26.44140625" style="2" customWidth="1"/>
    <col min="516" max="524" width="15.6640625" style="2" customWidth="1"/>
    <col min="525" max="525" width="9.6640625" style="2" bestFit="1" customWidth="1"/>
    <col min="526" max="526" width="8.33203125" style="2" customWidth="1"/>
    <col min="527" max="527" width="9.109375" style="2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0" width="21.6640625" style="2" customWidth="1"/>
    <col min="771" max="771" width="26.44140625" style="2" customWidth="1"/>
    <col min="772" max="780" width="15.6640625" style="2" customWidth="1"/>
    <col min="781" max="781" width="9.6640625" style="2" bestFit="1" customWidth="1"/>
    <col min="782" max="782" width="8.33203125" style="2" customWidth="1"/>
    <col min="783" max="783" width="9.109375" style="2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6" width="21.6640625" style="2" customWidth="1"/>
    <col min="1027" max="1027" width="26.44140625" style="2" customWidth="1"/>
    <col min="1028" max="1036" width="15.6640625" style="2" customWidth="1"/>
    <col min="1037" max="1037" width="9.6640625" style="2" bestFit="1" customWidth="1"/>
    <col min="1038" max="1038" width="8.33203125" style="2" customWidth="1"/>
    <col min="1039" max="1039" width="9.109375" style="2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2" width="21.6640625" style="2" customWidth="1"/>
    <col min="1283" max="1283" width="26.44140625" style="2" customWidth="1"/>
    <col min="1284" max="1292" width="15.6640625" style="2" customWidth="1"/>
    <col min="1293" max="1293" width="9.6640625" style="2" bestFit="1" customWidth="1"/>
    <col min="1294" max="1294" width="8.33203125" style="2" customWidth="1"/>
    <col min="1295" max="1295" width="9.109375" style="2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8" width="21.6640625" style="2" customWidth="1"/>
    <col min="1539" max="1539" width="26.44140625" style="2" customWidth="1"/>
    <col min="1540" max="1548" width="15.6640625" style="2" customWidth="1"/>
    <col min="1549" max="1549" width="9.6640625" style="2" bestFit="1" customWidth="1"/>
    <col min="1550" max="1550" width="8.33203125" style="2" customWidth="1"/>
    <col min="1551" max="1551" width="9.109375" style="2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4" width="21.6640625" style="2" customWidth="1"/>
    <col min="1795" max="1795" width="26.44140625" style="2" customWidth="1"/>
    <col min="1796" max="1804" width="15.6640625" style="2" customWidth="1"/>
    <col min="1805" max="1805" width="9.6640625" style="2" bestFit="1" customWidth="1"/>
    <col min="1806" max="1806" width="8.33203125" style="2" customWidth="1"/>
    <col min="1807" max="1807" width="9.109375" style="2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0" width="21.6640625" style="2" customWidth="1"/>
    <col min="2051" max="2051" width="26.44140625" style="2" customWidth="1"/>
    <col min="2052" max="2060" width="15.6640625" style="2" customWidth="1"/>
    <col min="2061" max="2061" width="9.6640625" style="2" bestFit="1" customWidth="1"/>
    <col min="2062" max="2062" width="8.33203125" style="2" customWidth="1"/>
    <col min="2063" max="2063" width="9.109375" style="2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6" width="21.6640625" style="2" customWidth="1"/>
    <col min="2307" max="2307" width="26.44140625" style="2" customWidth="1"/>
    <col min="2308" max="2316" width="15.6640625" style="2" customWidth="1"/>
    <col min="2317" max="2317" width="9.6640625" style="2" bestFit="1" customWidth="1"/>
    <col min="2318" max="2318" width="8.33203125" style="2" customWidth="1"/>
    <col min="2319" max="2319" width="9.109375" style="2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2" width="21.6640625" style="2" customWidth="1"/>
    <col min="2563" max="2563" width="26.44140625" style="2" customWidth="1"/>
    <col min="2564" max="2572" width="15.6640625" style="2" customWidth="1"/>
    <col min="2573" max="2573" width="9.6640625" style="2" bestFit="1" customWidth="1"/>
    <col min="2574" max="2574" width="8.33203125" style="2" customWidth="1"/>
    <col min="2575" max="2575" width="9.109375" style="2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8" width="21.6640625" style="2" customWidth="1"/>
    <col min="2819" max="2819" width="26.44140625" style="2" customWidth="1"/>
    <col min="2820" max="2828" width="15.6640625" style="2" customWidth="1"/>
    <col min="2829" max="2829" width="9.6640625" style="2" bestFit="1" customWidth="1"/>
    <col min="2830" max="2830" width="8.33203125" style="2" customWidth="1"/>
    <col min="2831" max="2831" width="9.109375" style="2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4" width="21.6640625" style="2" customWidth="1"/>
    <col min="3075" max="3075" width="26.44140625" style="2" customWidth="1"/>
    <col min="3076" max="3084" width="15.6640625" style="2" customWidth="1"/>
    <col min="3085" max="3085" width="9.6640625" style="2" bestFit="1" customWidth="1"/>
    <col min="3086" max="3086" width="8.33203125" style="2" customWidth="1"/>
    <col min="3087" max="3087" width="9.109375" style="2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0" width="21.6640625" style="2" customWidth="1"/>
    <col min="3331" max="3331" width="26.44140625" style="2" customWidth="1"/>
    <col min="3332" max="3340" width="15.6640625" style="2" customWidth="1"/>
    <col min="3341" max="3341" width="9.6640625" style="2" bestFit="1" customWidth="1"/>
    <col min="3342" max="3342" width="8.33203125" style="2" customWidth="1"/>
    <col min="3343" max="3343" width="9.109375" style="2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6" width="21.6640625" style="2" customWidth="1"/>
    <col min="3587" max="3587" width="26.44140625" style="2" customWidth="1"/>
    <col min="3588" max="3596" width="15.6640625" style="2" customWidth="1"/>
    <col min="3597" max="3597" width="9.6640625" style="2" bestFit="1" customWidth="1"/>
    <col min="3598" max="3598" width="8.33203125" style="2" customWidth="1"/>
    <col min="3599" max="3599" width="9.109375" style="2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2" width="21.6640625" style="2" customWidth="1"/>
    <col min="3843" max="3843" width="26.44140625" style="2" customWidth="1"/>
    <col min="3844" max="3852" width="15.6640625" style="2" customWidth="1"/>
    <col min="3853" max="3853" width="9.6640625" style="2" bestFit="1" customWidth="1"/>
    <col min="3854" max="3854" width="8.33203125" style="2" customWidth="1"/>
    <col min="3855" max="3855" width="9.109375" style="2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8" width="21.6640625" style="2" customWidth="1"/>
    <col min="4099" max="4099" width="26.44140625" style="2" customWidth="1"/>
    <col min="4100" max="4108" width="15.6640625" style="2" customWidth="1"/>
    <col min="4109" max="4109" width="9.6640625" style="2" bestFit="1" customWidth="1"/>
    <col min="4110" max="4110" width="8.33203125" style="2" customWidth="1"/>
    <col min="4111" max="4111" width="9.109375" style="2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4" width="21.6640625" style="2" customWidth="1"/>
    <col min="4355" max="4355" width="26.44140625" style="2" customWidth="1"/>
    <col min="4356" max="4364" width="15.6640625" style="2" customWidth="1"/>
    <col min="4365" max="4365" width="9.6640625" style="2" bestFit="1" customWidth="1"/>
    <col min="4366" max="4366" width="8.33203125" style="2" customWidth="1"/>
    <col min="4367" max="4367" width="9.109375" style="2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0" width="21.6640625" style="2" customWidth="1"/>
    <col min="4611" max="4611" width="26.44140625" style="2" customWidth="1"/>
    <col min="4612" max="4620" width="15.6640625" style="2" customWidth="1"/>
    <col min="4621" max="4621" width="9.6640625" style="2" bestFit="1" customWidth="1"/>
    <col min="4622" max="4622" width="8.33203125" style="2" customWidth="1"/>
    <col min="4623" max="4623" width="9.109375" style="2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6" width="21.6640625" style="2" customWidth="1"/>
    <col min="4867" max="4867" width="26.44140625" style="2" customWidth="1"/>
    <col min="4868" max="4876" width="15.6640625" style="2" customWidth="1"/>
    <col min="4877" max="4877" width="9.6640625" style="2" bestFit="1" customWidth="1"/>
    <col min="4878" max="4878" width="8.33203125" style="2" customWidth="1"/>
    <col min="4879" max="4879" width="9.109375" style="2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2" width="21.6640625" style="2" customWidth="1"/>
    <col min="5123" max="5123" width="26.44140625" style="2" customWidth="1"/>
    <col min="5124" max="5132" width="15.6640625" style="2" customWidth="1"/>
    <col min="5133" max="5133" width="9.6640625" style="2" bestFit="1" customWidth="1"/>
    <col min="5134" max="5134" width="8.33203125" style="2" customWidth="1"/>
    <col min="5135" max="5135" width="9.109375" style="2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8" width="21.6640625" style="2" customWidth="1"/>
    <col min="5379" max="5379" width="26.44140625" style="2" customWidth="1"/>
    <col min="5380" max="5388" width="15.6640625" style="2" customWidth="1"/>
    <col min="5389" max="5389" width="9.6640625" style="2" bestFit="1" customWidth="1"/>
    <col min="5390" max="5390" width="8.33203125" style="2" customWidth="1"/>
    <col min="5391" max="5391" width="9.109375" style="2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4" width="21.6640625" style="2" customWidth="1"/>
    <col min="5635" max="5635" width="26.44140625" style="2" customWidth="1"/>
    <col min="5636" max="5644" width="15.6640625" style="2" customWidth="1"/>
    <col min="5645" max="5645" width="9.6640625" style="2" bestFit="1" customWidth="1"/>
    <col min="5646" max="5646" width="8.33203125" style="2" customWidth="1"/>
    <col min="5647" max="5647" width="9.109375" style="2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0" width="21.6640625" style="2" customWidth="1"/>
    <col min="5891" max="5891" width="26.44140625" style="2" customWidth="1"/>
    <col min="5892" max="5900" width="15.6640625" style="2" customWidth="1"/>
    <col min="5901" max="5901" width="9.6640625" style="2" bestFit="1" customWidth="1"/>
    <col min="5902" max="5902" width="8.33203125" style="2" customWidth="1"/>
    <col min="5903" max="5903" width="9.109375" style="2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6" width="21.6640625" style="2" customWidth="1"/>
    <col min="6147" max="6147" width="26.44140625" style="2" customWidth="1"/>
    <col min="6148" max="6156" width="15.6640625" style="2" customWidth="1"/>
    <col min="6157" max="6157" width="9.6640625" style="2" bestFit="1" customWidth="1"/>
    <col min="6158" max="6158" width="8.33203125" style="2" customWidth="1"/>
    <col min="6159" max="6159" width="9.109375" style="2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2" width="21.6640625" style="2" customWidth="1"/>
    <col min="6403" max="6403" width="26.44140625" style="2" customWidth="1"/>
    <col min="6404" max="6412" width="15.6640625" style="2" customWidth="1"/>
    <col min="6413" max="6413" width="9.6640625" style="2" bestFit="1" customWidth="1"/>
    <col min="6414" max="6414" width="8.33203125" style="2" customWidth="1"/>
    <col min="6415" max="6415" width="9.109375" style="2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8" width="21.6640625" style="2" customWidth="1"/>
    <col min="6659" max="6659" width="26.44140625" style="2" customWidth="1"/>
    <col min="6660" max="6668" width="15.6640625" style="2" customWidth="1"/>
    <col min="6669" max="6669" width="9.6640625" style="2" bestFit="1" customWidth="1"/>
    <col min="6670" max="6670" width="8.33203125" style="2" customWidth="1"/>
    <col min="6671" max="6671" width="9.109375" style="2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4" width="21.6640625" style="2" customWidth="1"/>
    <col min="6915" max="6915" width="26.44140625" style="2" customWidth="1"/>
    <col min="6916" max="6924" width="15.6640625" style="2" customWidth="1"/>
    <col min="6925" max="6925" width="9.6640625" style="2" bestFit="1" customWidth="1"/>
    <col min="6926" max="6926" width="8.33203125" style="2" customWidth="1"/>
    <col min="6927" max="6927" width="9.109375" style="2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0" width="21.6640625" style="2" customWidth="1"/>
    <col min="7171" max="7171" width="26.44140625" style="2" customWidth="1"/>
    <col min="7172" max="7180" width="15.6640625" style="2" customWidth="1"/>
    <col min="7181" max="7181" width="9.6640625" style="2" bestFit="1" customWidth="1"/>
    <col min="7182" max="7182" width="8.33203125" style="2" customWidth="1"/>
    <col min="7183" max="7183" width="9.109375" style="2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6" width="21.6640625" style="2" customWidth="1"/>
    <col min="7427" max="7427" width="26.44140625" style="2" customWidth="1"/>
    <col min="7428" max="7436" width="15.6640625" style="2" customWidth="1"/>
    <col min="7437" max="7437" width="9.6640625" style="2" bestFit="1" customWidth="1"/>
    <col min="7438" max="7438" width="8.33203125" style="2" customWidth="1"/>
    <col min="7439" max="7439" width="9.109375" style="2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2" width="21.6640625" style="2" customWidth="1"/>
    <col min="7683" max="7683" width="26.44140625" style="2" customWidth="1"/>
    <col min="7684" max="7692" width="15.6640625" style="2" customWidth="1"/>
    <col min="7693" max="7693" width="9.6640625" style="2" bestFit="1" customWidth="1"/>
    <col min="7694" max="7694" width="8.33203125" style="2" customWidth="1"/>
    <col min="7695" max="7695" width="9.109375" style="2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8" width="21.6640625" style="2" customWidth="1"/>
    <col min="7939" max="7939" width="26.44140625" style="2" customWidth="1"/>
    <col min="7940" max="7948" width="15.6640625" style="2" customWidth="1"/>
    <col min="7949" max="7949" width="9.6640625" style="2" bestFit="1" customWidth="1"/>
    <col min="7950" max="7950" width="8.33203125" style="2" customWidth="1"/>
    <col min="7951" max="7951" width="9.109375" style="2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4" width="21.6640625" style="2" customWidth="1"/>
    <col min="8195" max="8195" width="26.44140625" style="2" customWidth="1"/>
    <col min="8196" max="8204" width="15.6640625" style="2" customWidth="1"/>
    <col min="8205" max="8205" width="9.6640625" style="2" bestFit="1" customWidth="1"/>
    <col min="8206" max="8206" width="8.33203125" style="2" customWidth="1"/>
    <col min="8207" max="8207" width="9.109375" style="2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0" width="21.6640625" style="2" customWidth="1"/>
    <col min="8451" max="8451" width="26.44140625" style="2" customWidth="1"/>
    <col min="8452" max="8460" width="15.6640625" style="2" customWidth="1"/>
    <col min="8461" max="8461" width="9.6640625" style="2" bestFit="1" customWidth="1"/>
    <col min="8462" max="8462" width="8.33203125" style="2" customWidth="1"/>
    <col min="8463" max="8463" width="9.109375" style="2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6" width="21.6640625" style="2" customWidth="1"/>
    <col min="8707" max="8707" width="26.44140625" style="2" customWidth="1"/>
    <col min="8708" max="8716" width="15.6640625" style="2" customWidth="1"/>
    <col min="8717" max="8717" width="9.6640625" style="2" bestFit="1" customWidth="1"/>
    <col min="8718" max="8718" width="8.33203125" style="2" customWidth="1"/>
    <col min="8719" max="8719" width="9.109375" style="2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2" width="21.6640625" style="2" customWidth="1"/>
    <col min="8963" max="8963" width="26.44140625" style="2" customWidth="1"/>
    <col min="8964" max="8972" width="15.6640625" style="2" customWidth="1"/>
    <col min="8973" max="8973" width="9.6640625" style="2" bestFit="1" customWidth="1"/>
    <col min="8974" max="8974" width="8.33203125" style="2" customWidth="1"/>
    <col min="8975" max="8975" width="9.109375" style="2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8" width="21.6640625" style="2" customWidth="1"/>
    <col min="9219" max="9219" width="26.44140625" style="2" customWidth="1"/>
    <col min="9220" max="9228" width="15.6640625" style="2" customWidth="1"/>
    <col min="9229" max="9229" width="9.6640625" style="2" bestFit="1" customWidth="1"/>
    <col min="9230" max="9230" width="8.33203125" style="2" customWidth="1"/>
    <col min="9231" max="9231" width="9.109375" style="2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4" width="21.6640625" style="2" customWidth="1"/>
    <col min="9475" max="9475" width="26.44140625" style="2" customWidth="1"/>
    <col min="9476" max="9484" width="15.6640625" style="2" customWidth="1"/>
    <col min="9485" max="9485" width="9.6640625" style="2" bestFit="1" customWidth="1"/>
    <col min="9486" max="9486" width="8.33203125" style="2" customWidth="1"/>
    <col min="9487" max="9487" width="9.109375" style="2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0" width="21.6640625" style="2" customWidth="1"/>
    <col min="9731" max="9731" width="26.44140625" style="2" customWidth="1"/>
    <col min="9732" max="9740" width="15.6640625" style="2" customWidth="1"/>
    <col min="9741" max="9741" width="9.6640625" style="2" bestFit="1" customWidth="1"/>
    <col min="9742" max="9742" width="8.33203125" style="2" customWidth="1"/>
    <col min="9743" max="9743" width="9.109375" style="2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6" width="21.6640625" style="2" customWidth="1"/>
    <col min="9987" max="9987" width="26.44140625" style="2" customWidth="1"/>
    <col min="9988" max="9996" width="15.6640625" style="2" customWidth="1"/>
    <col min="9997" max="9997" width="9.6640625" style="2" bestFit="1" customWidth="1"/>
    <col min="9998" max="9998" width="8.33203125" style="2" customWidth="1"/>
    <col min="9999" max="9999" width="9.109375" style="2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2" width="21.6640625" style="2" customWidth="1"/>
    <col min="10243" max="10243" width="26.44140625" style="2" customWidth="1"/>
    <col min="10244" max="10252" width="15.6640625" style="2" customWidth="1"/>
    <col min="10253" max="10253" width="9.6640625" style="2" bestFit="1" customWidth="1"/>
    <col min="10254" max="10254" width="8.33203125" style="2" customWidth="1"/>
    <col min="10255" max="10255" width="9.109375" style="2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8" width="21.6640625" style="2" customWidth="1"/>
    <col min="10499" max="10499" width="26.44140625" style="2" customWidth="1"/>
    <col min="10500" max="10508" width="15.6640625" style="2" customWidth="1"/>
    <col min="10509" max="10509" width="9.6640625" style="2" bestFit="1" customWidth="1"/>
    <col min="10510" max="10510" width="8.33203125" style="2" customWidth="1"/>
    <col min="10511" max="10511" width="9.109375" style="2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4" width="21.6640625" style="2" customWidth="1"/>
    <col min="10755" max="10755" width="26.44140625" style="2" customWidth="1"/>
    <col min="10756" max="10764" width="15.6640625" style="2" customWidth="1"/>
    <col min="10765" max="10765" width="9.6640625" style="2" bestFit="1" customWidth="1"/>
    <col min="10766" max="10766" width="8.33203125" style="2" customWidth="1"/>
    <col min="10767" max="10767" width="9.109375" style="2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0" width="21.6640625" style="2" customWidth="1"/>
    <col min="11011" max="11011" width="26.44140625" style="2" customWidth="1"/>
    <col min="11012" max="11020" width="15.6640625" style="2" customWidth="1"/>
    <col min="11021" max="11021" width="9.6640625" style="2" bestFit="1" customWidth="1"/>
    <col min="11022" max="11022" width="8.33203125" style="2" customWidth="1"/>
    <col min="11023" max="11023" width="9.109375" style="2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6" width="21.6640625" style="2" customWidth="1"/>
    <col min="11267" max="11267" width="26.44140625" style="2" customWidth="1"/>
    <col min="11268" max="11276" width="15.6640625" style="2" customWidth="1"/>
    <col min="11277" max="11277" width="9.6640625" style="2" bestFit="1" customWidth="1"/>
    <col min="11278" max="11278" width="8.33203125" style="2" customWidth="1"/>
    <col min="11279" max="11279" width="9.109375" style="2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2" width="21.6640625" style="2" customWidth="1"/>
    <col min="11523" max="11523" width="26.44140625" style="2" customWidth="1"/>
    <col min="11524" max="11532" width="15.6640625" style="2" customWidth="1"/>
    <col min="11533" max="11533" width="9.6640625" style="2" bestFit="1" customWidth="1"/>
    <col min="11534" max="11534" width="8.33203125" style="2" customWidth="1"/>
    <col min="11535" max="11535" width="9.109375" style="2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8" width="21.6640625" style="2" customWidth="1"/>
    <col min="11779" max="11779" width="26.44140625" style="2" customWidth="1"/>
    <col min="11780" max="11788" width="15.6640625" style="2" customWidth="1"/>
    <col min="11789" max="11789" width="9.6640625" style="2" bestFit="1" customWidth="1"/>
    <col min="11790" max="11790" width="8.33203125" style="2" customWidth="1"/>
    <col min="11791" max="11791" width="9.109375" style="2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4" width="21.6640625" style="2" customWidth="1"/>
    <col min="12035" max="12035" width="26.44140625" style="2" customWidth="1"/>
    <col min="12036" max="12044" width="15.6640625" style="2" customWidth="1"/>
    <col min="12045" max="12045" width="9.6640625" style="2" bestFit="1" customWidth="1"/>
    <col min="12046" max="12046" width="8.33203125" style="2" customWidth="1"/>
    <col min="12047" max="12047" width="9.109375" style="2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0" width="21.6640625" style="2" customWidth="1"/>
    <col min="12291" max="12291" width="26.44140625" style="2" customWidth="1"/>
    <col min="12292" max="12300" width="15.6640625" style="2" customWidth="1"/>
    <col min="12301" max="12301" width="9.6640625" style="2" bestFit="1" customWidth="1"/>
    <col min="12302" max="12302" width="8.33203125" style="2" customWidth="1"/>
    <col min="12303" max="12303" width="9.109375" style="2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6" width="21.6640625" style="2" customWidth="1"/>
    <col min="12547" max="12547" width="26.44140625" style="2" customWidth="1"/>
    <col min="12548" max="12556" width="15.6640625" style="2" customWidth="1"/>
    <col min="12557" max="12557" width="9.6640625" style="2" bestFit="1" customWidth="1"/>
    <col min="12558" max="12558" width="8.33203125" style="2" customWidth="1"/>
    <col min="12559" max="12559" width="9.109375" style="2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2" width="21.6640625" style="2" customWidth="1"/>
    <col min="12803" max="12803" width="26.44140625" style="2" customWidth="1"/>
    <col min="12804" max="12812" width="15.6640625" style="2" customWidth="1"/>
    <col min="12813" max="12813" width="9.6640625" style="2" bestFit="1" customWidth="1"/>
    <col min="12814" max="12814" width="8.33203125" style="2" customWidth="1"/>
    <col min="12815" max="12815" width="9.109375" style="2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8" width="21.6640625" style="2" customWidth="1"/>
    <col min="13059" max="13059" width="26.44140625" style="2" customWidth="1"/>
    <col min="13060" max="13068" width="15.6640625" style="2" customWidth="1"/>
    <col min="13069" max="13069" width="9.6640625" style="2" bestFit="1" customWidth="1"/>
    <col min="13070" max="13070" width="8.33203125" style="2" customWidth="1"/>
    <col min="13071" max="13071" width="9.109375" style="2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4" width="21.6640625" style="2" customWidth="1"/>
    <col min="13315" max="13315" width="26.44140625" style="2" customWidth="1"/>
    <col min="13316" max="13324" width="15.6640625" style="2" customWidth="1"/>
    <col min="13325" max="13325" width="9.6640625" style="2" bestFit="1" customWidth="1"/>
    <col min="13326" max="13326" width="8.33203125" style="2" customWidth="1"/>
    <col min="13327" max="13327" width="9.109375" style="2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0" width="21.6640625" style="2" customWidth="1"/>
    <col min="13571" max="13571" width="26.44140625" style="2" customWidth="1"/>
    <col min="13572" max="13580" width="15.6640625" style="2" customWidth="1"/>
    <col min="13581" max="13581" width="9.6640625" style="2" bestFit="1" customWidth="1"/>
    <col min="13582" max="13582" width="8.33203125" style="2" customWidth="1"/>
    <col min="13583" max="13583" width="9.109375" style="2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6" width="21.6640625" style="2" customWidth="1"/>
    <col min="13827" max="13827" width="26.44140625" style="2" customWidth="1"/>
    <col min="13828" max="13836" width="15.6640625" style="2" customWidth="1"/>
    <col min="13837" max="13837" width="9.6640625" style="2" bestFit="1" customWidth="1"/>
    <col min="13838" max="13838" width="8.33203125" style="2" customWidth="1"/>
    <col min="13839" max="13839" width="9.109375" style="2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2" width="21.6640625" style="2" customWidth="1"/>
    <col min="14083" max="14083" width="26.44140625" style="2" customWidth="1"/>
    <col min="14084" max="14092" width="15.6640625" style="2" customWidth="1"/>
    <col min="14093" max="14093" width="9.6640625" style="2" bestFit="1" customWidth="1"/>
    <col min="14094" max="14094" width="8.33203125" style="2" customWidth="1"/>
    <col min="14095" max="14095" width="9.109375" style="2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8" width="21.6640625" style="2" customWidth="1"/>
    <col min="14339" max="14339" width="26.44140625" style="2" customWidth="1"/>
    <col min="14340" max="14348" width="15.6640625" style="2" customWidth="1"/>
    <col min="14349" max="14349" width="9.6640625" style="2" bestFit="1" customWidth="1"/>
    <col min="14350" max="14350" width="8.33203125" style="2" customWidth="1"/>
    <col min="14351" max="14351" width="9.109375" style="2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4" width="21.6640625" style="2" customWidth="1"/>
    <col min="14595" max="14595" width="26.44140625" style="2" customWidth="1"/>
    <col min="14596" max="14604" width="15.6640625" style="2" customWidth="1"/>
    <col min="14605" max="14605" width="9.6640625" style="2" bestFit="1" customWidth="1"/>
    <col min="14606" max="14606" width="8.33203125" style="2" customWidth="1"/>
    <col min="14607" max="14607" width="9.109375" style="2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0" width="21.6640625" style="2" customWidth="1"/>
    <col min="14851" max="14851" width="26.44140625" style="2" customWidth="1"/>
    <col min="14852" max="14860" width="15.6640625" style="2" customWidth="1"/>
    <col min="14861" max="14861" width="9.6640625" style="2" bestFit="1" customWidth="1"/>
    <col min="14862" max="14862" width="8.33203125" style="2" customWidth="1"/>
    <col min="14863" max="14863" width="9.109375" style="2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6" width="21.6640625" style="2" customWidth="1"/>
    <col min="15107" max="15107" width="26.44140625" style="2" customWidth="1"/>
    <col min="15108" max="15116" width="15.6640625" style="2" customWidth="1"/>
    <col min="15117" max="15117" width="9.6640625" style="2" bestFit="1" customWidth="1"/>
    <col min="15118" max="15118" width="8.33203125" style="2" customWidth="1"/>
    <col min="15119" max="15119" width="9.109375" style="2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2" width="21.6640625" style="2" customWidth="1"/>
    <col min="15363" max="15363" width="26.44140625" style="2" customWidth="1"/>
    <col min="15364" max="15372" width="15.6640625" style="2" customWidth="1"/>
    <col min="15373" max="15373" width="9.6640625" style="2" bestFit="1" customWidth="1"/>
    <col min="15374" max="15374" width="8.33203125" style="2" customWidth="1"/>
    <col min="15375" max="15375" width="9.109375" style="2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8" width="21.6640625" style="2" customWidth="1"/>
    <col min="15619" max="15619" width="26.44140625" style="2" customWidth="1"/>
    <col min="15620" max="15628" width="15.6640625" style="2" customWidth="1"/>
    <col min="15629" max="15629" width="9.6640625" style="2" bestFit="1" customWidth="1"/>
    <col min="15630" max="15630" width="8.33203125" style="2" customWidth="1"/>
    <col min="15631" max="15631" width="9.109375" style="2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4" width="21.6640625" style="2" customWidth="1"/>
    <col min="15875" max="15875" width="26.44140625" style="2" customWidth="1"/>
    <col min="15876" max="15884" width="15.6640625" style="2" customWidth="1"/>
    <col min="15885" max="15885" width="9.6640625" style="2" bestFit="1" customWidth="1"/>
    <col min="15886" max="15886" width="8.33203125" style="2" customWidth="1"/>
    <col min="15887" max="15887" width="9.109375" style="2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0" width="21.6640625" style="2" customWidth="1"/>
    <col min="16131" max="16131" width="26.44140625" style="2" customWidth="1"/>
    <col min="16132" max="16140" width="15.6640625" style="2" customWidth="1"/>
    <col min="16141" max="16141" width="9.6640625" style="2" bestFit="1" customWidth="1"/>
    <col min="16142" max="16142" width="8.33203125" style="2" customWidth="1"/>
    <col min="16143" max="16143" width="9.109375" style="2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2021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49" t="s">
        <v>3</v>
      </c>
      <c r="B7" s="49" t="s">
        <v>4</v>
      </c>
      <c r="C7" s="49" t="s">
        <v>5</v>
      </c>
      <c r="D7" s="51" t="s">
        <v>6</v>
      </c>
      <c r="E7" s="52"/>
      <c r="F7" s="52"/>
      <c r="G7" s="55" t="s">
        <v>7</v>
      </c>
      <c r="H7" s="56"/>
      <c r="I7" s="56"/>
      <c r="J7" s="56"/>
      <c r="K7" s="56"/>
      <c r="L7" s="57"/>
      <c r="M7" s="9"/>
    </row>
    <row r="8" spans="1:27" ht="16.5" customHeight="1" x14ac:dyDescent="0.25">
      <c r="A8" s="49"/>
      <c r="B8" s="49"/>
      <c r="C8" s="49"/>
      <c r="D8" s="53"/>
      <c r="E8" s="54"/>
      <c r="F8" s="54"/>
      <c r="G8" s="58" t="s">
        <v>8</v>
      </c>
      <c r="H8" s="59"/>
      <c r="I8" s="58" t="s">
        <v>9</v>
      </c>
      <c r="J8" s="59"/>
      <c r="K8" s="58" t="s">
        <v>10</v>
      </c>
      <c r="L8" s="59"/>
    </row>
    <row r="9" spans="1:27" ht="15.75" customHeight="1" x14ac:dyDescent="0.25">
      <c r="A9" s="50"/>
      <c r="B9" s="50"/>
      <c r="C9" s="50"/>
      <c r="D9" s="10" t="s">
        <v>8</v>
      </c>
      <c r="E9" s="10" t="s">
        <v>9</v>
      </c>
      <c r="F9" s="11" t="s">
        <v>10</v>
      </c>
      <c r="G9" s="12" t="s">
        <v>11</v>
      </c>
      <c r="H9" s="12" t="s">
        <v>12</v>
      </c>
      <c r="I9" s="12" t="s">
        <v>11</v>
      </c>
      <c r="J9" s="12" t="s">
        <v>12</v>
      </c>
      <c r="K9" s="12" t="s">
        <v>11</v>
      </c>
      <c r="L9" s="12" t="s">
        <v>12</v>
      </c>
    </row>
    <row r="10" spans="1:27" x14ac:dyDescent="0.25">
      <c r="A10" s="13" t="s">
        <v>13</v>
      </c>
      <c r="B10" s="14" t="s">
        <v>14</v>
      </c>
      <c r="C10" s="14" t="s">
        <v>15</v>
      </c>
      <c r="D10" s="14" t="s">
        <v>16</v>
      </c>
      <c r="E10" s="14" t="s">
        <v>17</v>
      </c>
      <c r="F10" s="14" t="s">
        <v>18</v>
      </c>
      <c r="G10" s="14" t="s">
        <v>19</v>
      </c>
      <c r="H10" s="14" t="s">
        <v>20</v>
      </c>
      <c r="I10" s="14" t="s">
        <v>21</v>
      </c>
      <c r="J10" s="14" t="s">
        <v>22</v>
      </c>
      <c r="K10" s="14" t="s">
        <v>23</v>
      </c>
      <c r="L10" s="15" t="s">
        <v>24</v>
      </c>
    </row>
    <row r="11" spans="1:27" ht="20.100000000000001" customHeight="1" x14ac:dyDescent="0.25">
      <c r="A11" s="16">
        <f>'[1]9'!A9</f>
        <v>1</v>
      </c>
      <c r="B11" s="17" t="str">
        <f>'[1]9'!B9</f>
        <v>GANTARANG</v>
      </c>
      <c r="C11" s="17" t="str">
        <f>'[1]9'!C9</f>
        <v>1. PONRE</v>
      </c>
      <c r="D11" s="18">
        <v>225</v>
      </c>
      <c r="E11" s="18">
        <v>240</v>
      </c>
      <c r="F11" s="18">
        <f>SUM(D11:E11)</f>
        <v>465</v>
      </c>
      <c r="G11" s="19">
        <v>335</v>
      </c>
      <c r="H11" s="20">
        <f t="shared" ref="H11:H30" si="0">G11/D11*100</f>
        <v>148.88888888888889</v>
      </c>
      <c r="I11" s="19">
        <v>367</v>
      </c>
      <c r="J11" s="20">
        <f t="shared" ref="J11:J30" si="1">I11/E11*100</f>
        <v>152.91666666666666</v>
      </c>
      <c r="K11" s="19">
        <f t="shared" ref="K11:K30" si="2">G11+I11</f>
        <v>702</v>
      </c>
      <c r="L11" s="21">
        <f t="shared" ref="L11:L30" si="3">K11/F11*100</f>
        <v>150.96774193548387</v>
      </c>
    </row>
    <row r="12" spans="1:27" ht="20.100000000000001" customHeight="1" x14ac:dyDescent="0.25">
      <c r="A12" s="22"/>
      <c r="B12" s="23"/>
      <c r="C12" s="23" t="str">
        <f>'[1]9'!C10</f>
        <v>2. GATTARENG</v>
      </c>
      <c r="D12" s="24">
        <v>210</v>
      </c>
      <c r="E12" s="24">
        <v>235</v>
      </c>
      <c r="F12" s="24">
        <f t="shared" ref="F12:F30" si="4">SUM(D12:E12)</f>
        <v>445</v>
      </c>
      <c r="G12" s="25">
        <v>161</v>
      </c>
      <c r="H12" s="26">
        <f t="shared" si="0"/>
        <v>76.666666666666671</v>
      </c>
      <c r="I12" s="25">
        <v>157</v>
      </c>
      <c r="J12" s="26">
        <f t="shared" si="1"/>
        <v>66.808510638297875</v>
      </c>
      <c r="K12" s="25">
        <f t="shared" si="2"/>
        <v>318</v>
      </c>
      <c r="L12" s="27">
        <f t="shared" si="3"/>
        <v>71.460674157303373</v>
      </c>
    </row>
    <row r="13" spans="1:27" ht="20.100000000000001" customHeight="1" x14ac:dyDescent="0.25">
      <c r="A13" s="22"/>
      <c r="B13" s="23"/>
      <c r="C13" s="23" t="str">
        <f>'[1]9'!C11</f>
        <v>3. BONTONYELENG</v>
      </c>
      <c r="D13" s="24">
        <v>216</v>
      </c>
      <c r="E13" s="24">
        <v>239</v>
      </c>
      <c r="F13" s="24">
        <f t="shared" si="4"/>
        <v>455</v>
      </c>
      <c r="G13" s="25">
        <v>226</v>
      </c>
      <c r="H13" s="26">
        <f t="shared" si="0"/>
        <v>104.62962962962963</v>
      </c>
      <c r="I13" s="25">
        <v>194</v>
      </c>
      <c r="J13" s="26">
        <f t="shared" si="1"/>
        <v>81.171548117154813</v>
      </c>
      <c r="K13" s="25">
        <f t="shared" si="2"/>
        <v>420</v>
      </c>
      <c r="L13" s="27">
        <f>K13/F13*100</f>
        <v>92.307692307692307</v>
      </c>
    </row>
    <row r="14" spans="1:27" ht="20.100000000000001" customHeight="1" x14ac:dyDescent="0.25">
      <c r="A14" s="22">
        <f>'[1]9'!A12</f>
        <v>2</v>
      </c>
      <c r="B14" s="23" t="str">
        <f>'[1]9'!B12</f>
        <v>KINDANG</v>
      </c>
      <c r="C14" s="23" t="str">
        <f>'[1]9'!C12</f>
        <v>4. BORONG RAPPOA</v>
      </c>
      <c r="D14" s="24">
        <v>129</v>
      </c>
      <c r="E14" s="24">
        <v>131</v>
      </c>
      <c r="F14" s="24">
        <f t="shared" si="4"/>
        <v>260</v>
      </c>
      <c r="G14" s="25">
        <v>130</v>
      </c>
      <c r="H14" s="26">
        <f t="shared" si="0"/>
        <v>100.77519379844961</v>
      </c>
      <c r="I14" s="25">
        <v>109</v>
      </c>
      <c r="J14" s="26">
        <f t="shared" si="1"/>
        <v>83.206106870229007</v>
      </c>
      <c r="K14" s="25">
        <f t="shared" si="2"/>
        <v>239</v>
      </c>
      <c r="L14" s="27">
        <f t="shared" si="3"/>
        <v>91.92307692307692</v>
      </c>
    </row>
    <row r="15" spans="1:27" ht="20.100000000000001" customHeight="1" x14ac:dyDescent="0.25">
      <c r="A15" s="22"/>
      <c r="B15" s="23"/>
      <c r="C15" s="23" t="str">
        <f>'[1]9'!C13</f>
        <v>5. BALIBO</v>
      </c>
      <c r="D15" s="24">
        <v>128</v>
      </c>
      <c r="E15" s="24">
        <v>157</v>
      </c>
      <c r="F15" s="24">
        <f t="shared" si="4"/>
        <v>285</v>
      </c>
      <c r="G15" s="25">
        <v>139</v>
      </c>
      <c r="H15" s="26">
        <f t="shared" si="0"/>
        <v>108.59375</v>
      </c>
      <c r="I15" s="25">
        <v>139</v>
      </c>
      <c r="J15" s="26">
        <f t="shared" si="1"/>
        <v>88.535031847133766</v>
      </c>
      <c r="K15" s="25">
        <f t="shared" si="2"/>
        <v>278</v>
      </c>
      <c r="L15" s="27">
        <f t="shared" si="3"/>
        <v>97.543859649122808</v>
      </c>
    </row>
    <row r="16" spans="1:27" ht="20.100000000000001" customHeight="1" x14ac:dyDescent="0.25">
      <c r="A16" s="22">
        <f>'[1]9'!A14</f>
        <v>3</v>
      </c>
      <c r="B16" s="23" t="str">
        <f>'[1]9'!B14</f>
        <v>UJUNG BULU</v>
      </c>
      <c r="C16" s="23" t="str">
        <f>'[1]9'!C14</f>
        <v>6. CAILE</v>
      </c>
      <c r="D16" s="24">
        <v>428</v>
      </c>
      <c r="E16" s="24">
        <v>522</v>
      </c>
      <c r="F16" s="24">
        <f t="shared" si="4"/>
        <v>950</v>
      </c>
      <c r="G16" s="25">
        <v>459</v>
      </c>
      <c r="H16" s="26">
        <f>G16/D16*100</f>
        <v>107.24299065420561</v>
      </c>
      <c r="I16" s="25">
        <v>503</v>
      </c>
      <c r="J16" s="26">
        <f t="shared" si="1"/>
        <v>96.36015325670499</v>
      </c>
      <c r="K16" s="25">
        <f t="shared" si="2"/>
        <v>962</v>
      </c>
      <c r="L16" s="27">
        <f t="shared" si="3"/>
        <v>101.26315789473684</v>
      </c>
    </row>
    <row r="17" spans="1:27" ht="20.100000000000001" customHeight="1" x14ac:dyDescent="0.25">
      <c r="A17" s="22">
        <f>'[1]9'!A15</f>
        <v>4</v>
      </c>
      <c r="B17" s="23" t="str">
        <f>'[1]9'!B15</f>
        <v>UJUNG LOE</v>
      </c>
      <c r="C17" s="23" t="str">
        <f>'[1]9'!C15</f>
        <v>7. UJUNG LOE</v>
      </c>
      <c r="D17" s="24">
        <v>232</v>
      </c>
      <c r="E17" s="24">
        <v>233</v>
      </c>
      <c r="F17" s="24">
        <f t="shared" si="4"/>
        <v>465</v>
      </c>
      <c r="G17" s="25">
        <v>189</v>
      </c>
      <c r="H17" s="26">
        <f t="shared" si="0"/>
        <v>81.465517241379317</v>
      </c>
      <c r="I17" s="25">
        <v>229</v>
      </c>
      <c r="J17" s="26">
        <f t="shared" si="1"/>
        <v>98.283261802575112</v>
      </c>
      <c r="K17" s="25">
        <f t="shared" si="2"/>
        <v>418</v>
      </c>
      <c r="L17" s="27">
        <f t="shared" si="3"/>
        <v>89.892473118279568</v>
      </c>
    </row>
    <row r="18" spans="1:27" ht="20.100000000000001" customHeight="1" x14ac:dyDescent="0.25">
      <c r="A18" s="22"/>
      <c r="B18" s="23"/>
      <c r="C18" s="23" t="str">
        <f>'[1]9'!C16</f>
        <v>8. MANYAMPA</v>
      </c>
      <c r="D18" s="24">
        <v>39</v>
      </c>
      <c r="E18" s="24">
        <v>49</v>
      </c>
      <c r="F18" s="24">
        <f t="shared" si="4"/>
        <v>88</v>
      </c>
      <c r="G18" s="25">
        <v>36</v>
      </c>
      <c r="H18" s="26">
        <f t="shared" si="0"/>
        <v>92.307692307692307</v>
      </c>
      <c r="I18" s="25">
        <v>41</v>
      </c>
      <c r="J18" s="26">
        <f t="shared" si="1"/>
        <v>83.673469387755105</v>
      </c>
      <c r="K18" s="25">
        <f t="shared" si="2"/>
        <v>77</v>
      </c>
      <c r="L18" s="27">
        <f t="shared" si="3"/>
        <v>87.5</v>
      </c>
    </row>
    <row r="19" spans="1:27" ht="20.100000000000001" customHeight="1" x14ac:dyDescent="0.25">
      <c r="A19" s="22"/>
      <c r="B19" s="23"/>
      <c r="C19" s="23" t="str">
        <f>'[1]9'!C17</f>
        <v>9. PALANGISANG</v>
      </c>
      <c r="D19" s="24">
        <v>95</v>
      </c>
      <c r="E19" s="24">
        <v>80</v>
      </c>
      <c r="F19" s="24">
        <f t="shared" si="4"/>
        <v>175</v>
      </c>
      <c r="G19" s="25">
        <v>82</v>
      </c>
      <c r="H19" s="26">
        <f t="shared" si="0"/>
        <v>86.31578947368422</v>
      </c>
      <c r="I19" s="25">
        <v>82</v>
      </c>
      <c r="J19" s="26">
        <f t="shared" si="1"/>
        <v>102.49999999999999</v>
      </c>
      <c r="K19" s="25">
        <f t="shared" si="2"/>
        <v>164</v>
      </c>
      <c r="L19" s="27">
        <f t="shared" si="3"/>
        <v>93.714285714285722</v>
      </c>
    </row>
    <row r="20" spans="1:27" ht="20.100000000000001" customHeight="1" x14ac:dyDescent="0.25">
      <c r="A20" s="22">
        <f>'[1]9'!A18</f>
        <v>5</v>
      </c>
      <c r="B20" s="23" t="str">
        <f>'[1]9'!B18</f>
        <v>BONTO BAHARI</v>
      </c>
      <c r="C20" s="23" t="str">
        <f>'[1]9'!C18</f>
        <v>10. BONTO BAHARI</v>
      </c>
      <c r="D20" s="24">
        <v>224</v>
      </c>
      <c r="E20" s="24">
        <v>231</v>
      </c>
      <c r="F20" s="24">
        <f t="shared" si="4"/>
        <v>455</v>
      </c>
      <c r="G20" s="25">
        <v>291</v>
      </c>
      <c r="H20" s="26">
        <f t="shared" si="0"/>
        <v>129.91071428571428</v>
      </c>
      <c r="I20" s="25">
        <v>257</v>
      </c>
      <c r="J20" s="26">
        <f t="shared" si="1"/>
        <v>111.25541125541125</v>
      </c>
      <c r="K20" s="25">
        <f t="shared" si="2"/>
        <v>548</v>
      </c>
      <c r="L20" s="27">
        <f t="shared" si="3"/>
        <v>120.43956043956044</v>
      </c>
    </row>
    <row r="21" spans="1:27" ht="20.100000000000001" customHeight="1" x14ac:dyDescent="0.25">
      <c r="A21" s="22">
        <f>'[1]9'!A19</f>
        <v>6</v>
      </c>
      <c r="B21" s="23" t="str">
        <f>'[1]9'!B19</f>
        <v>BONTO TIRO</v>
      </c>
      <c r="C21" s="23" t="str">
        <f>'[1]9'!C19</f>
        <v>11.BONTO TIRO</v>
      </c>
      <c r="D21" s="24">
        <v>105</v>
      </c>
      <c r="E21" s="24">
        <v>110</v>
      </c>
      <c r="F21" s="24">
        <f t="shared" si="4"/>
        <v>215</v>
      </c>
      <c r="G21" s="25">
        <v>85</v>
      </c>
      <c r="H21" s="26">
        <f t="shared" si="0"/>
        <v>80.952380952380949</v>
      </c>
      <c r="I21" s="25">
        <v>84</v>
      </c>
      <c r="J21" s="26">
        <f t="shared" si="1"/>
        <v>76.363636363636374</v>
      </c>
      <c r="K21" s="25">
        <f t="shared" si="2"/>
        <v>169</v>
      </c>
      <c r="L21" s="27">
        <f t="shared" si="3"/>
        <v>78.604651162790702</v>
      </c>
    </row>
    <row r="22" spans="1:27" ht="20.100000000000001" customHeight="1" x14ac:dyDescent="0.25">
      <c r="A22" s="22"/>
      <c r="B22" s="23"/>
      <c r="C22" s="23" t="str">
        <f>'[1]9'!C20</f>
        <v>12. BATANG</v>
      </c>
      <c r="D22" s="24">
        <v>97</v>
      </c>
      <c r="E22" s="24">
        <v>88</v>
      </c>
      <c r="F22" s="24">
        <f t="shared" si="4"/>
        <v>185</v>
      </c>
      <c r="G22" s="25">
        <v>116</v>
      </c>
      <c r="H22" s="26">
        <f t="shared" si="0"/>
        <v>119.58762886597938</v>
      </c>
      <c r="I22" s="25">
        <v>86</v>
      </c>
      <c r="J22" s="26">
        <f>I22/E22*100</f>
        <v>97.727272727272734</v>
      </c>
      <c r="K22" s="25">
        <f t="shared" si="2"/>
        <v>202</v>
      </c>
      <c r="L22" s="27">
        <f t="shared" si="3"/>
        <v>109.18918918918918</v>
      </c>
    </row>
    <row r="23" spans="1:27" ht="20.100000000000001" customHeight="1" x14ac:dyDescent="0.25">
      <c r="A23" s="22">
        <f>'[1]9'!A21</f>
        <v>7</v>
      </c>
      <c r="B23" s="23" t="str">
        <f>'[1]9'!B21</f>
        <v>HERLANG</v>
      </c>
      <c r="C23" s="23" t="str">
        <f>'[1]9'!C21</f>
        <v>13. HERLANG</v>
      </c>
      <c r="D23" s="24">
        <v>143</v>
      </c>
      <c r="E23" s="24">
        <v>152</v>
      </c>
      <c r="F23" s="24">
        <f t="shared" si="4"/>
        <v>295</v>
      </c>
      <c r="G23" s="25">
        <v>96</v>
      </c>
      <c r="H23" s="26">
        <f t="shared" si="0"/>
        <v>67.132867132867133</v>
      </c>
      <c r="I23" s="25">
        <v>97</v>
      </c>
      <c r="J23" s="26">
        <f t="shared" si="1"/>
        <v>63.815789473684212</v>
      </c>
      <c r="K23" s="25">
        <f t="shared" si="2"/>
        <v>193</v>
      </c>
      <c r="L23" s="27">
        <f t="shared" si="3"/>
        <v>65.423728813559322</v>
      </c>
    </row>
    <row r="24" spans="1:27" ht="20.100000000000001" customHeight="1" x14ac:dyDescent="0.25">
      <c r="A24" s="22"/>
      <c r="B24" s="23"/>
      <c r="C24" s="23" t="str">
        <f>'[1]9'!C22</f>
        <v>14. KARASSING</v>
      </c>
      <c r="D24" s="24">
        <v>71</v>
      </c>
      <c r="E24" s="24">
        <v>74</v>
      </c>
      <c r="F24" s="24">
        <f>SUM(D24:E24)</f>
        <v>145</v>
      </c>
      <c r="G24" s="25">
        <v>62</v>
      </c>
      <c r="H24" s="26">
        <f t="shared" si="0"/>
        <v>87.323943661971825</v>
      </c>
      <c r="I24" s="25">
        <v>97</v>
      </c>
      <c r="J24" s="26">
        <f t="shared" si="1"/>
        <v>131.08108108108107</v>
      </c>
      <c r="K24" s="25">
        <f t="shared" si="2"/>
        <v>159</v>
      </c>
      <c r="L24" s="27">
        <f t="shared" si="3"/>
        <v>109.6551724137931</v>
      </c>
    </row>
    <row r="25" spans="1:27" ht="20.100000000000001" customHeight="1" x14ac:dyDescent="0.25">
      <c r="A25" s="22">
        <f>'[1]9'!A23</f>
        <v>8</v>
      </c>
      <c r="B25" s="23" t="str">
        <f>'[1]9'!B23</f>
        <v>KAJANG</v>
      </c>
      <c r="C25" s="23" t="str">
        <f>'[1]9'!C23</f>
        <v>15.KAJANG</v>
      </c>
      <c r="D25" s="24">
        <v>195</v>
      </c>
      <c r="E25" s="24">
        <v>175</v>
      </c>
      <c r="F25" s="24">
        <f t="shared" si="4"/>
        <v>370</v>
      </c>
      <c r="G25" s="25">
        <v>208</v>
      </c>
      <c r="H25" s="26">
        <f>G25/D25*100</f>
        <v>106.66666666666667</v>
      </c>
      <c r="I25" s="25">
        <v>152</v>
      </c>
      <c r="J25" s="26">
        <f t="shared" si="1"/>
        <v>86.857142857142861</v>
      </c>
      <c r="K25" s="25">
        <f t="shared" si="2"/>
        <v>360</v>
      </c>
      <c r="L25" s="27">
        <f t="shared" si="3"/>
        <v>97.297297297297305</v>
      </c>
    </row>
    <row r="26" spans="1:27" ht="20.100000000000001" customHeight="1" x14ac:dyDescent="0.25">
      <c r="A26" s="22"/>
      <c r="B26" s="23"/>
      <c r="C26" s="23" t="str">
        <f>'[1]9'!C24</f>
        <v>16. LEMBANNA</v>
      </c>
      <c r="D26" s="24">
        <v>153</v>
      </c>
      <c r="E26" s="24">
        <v>172</v>
      </c>
      <c r="F26" s="24">
        <f t="shared" si="4"/>
        <v>325</v>
      </c>
      <c r="G26" s="25">
        <v>167</v>
      </c>
      <c r="H26" s="26">
        <f t="shared" si="0"/>
        <v>109.15032679738562</v>
      </c>
      <c r="I26" s="25">
        <v>167</v>
      </c>
      <c r="J26" s="26">
        <f t="shared" si="1"/>
        <v>97.093023255813947</v>
      </c>
      <c r="K26" s="25">
        <f t="shared" si="2"/>
        <v>334</v>
      </c>
      <c r="L26" s="27">
        <f t="shared" si="3"/>
        <v>102.76923076923077</v>
      </c>
    </row>
    <row r="27" spans="1:27" ht="20.100000000000001" customHeight="1" x14ac:dyDescent="0.25">
      <c r="A27" s="22"/>
      <c r="B27" s="23"/>
      <c r="C27" s="23" t="str">
        <f>'[1]9'!C25</f>
        <v>17.TANAH TOA</v>
      </c>
      <c r="D27" s="24">
        <v>96</v>
      </c>
      <c r="E27" s="24">
        <v>89</v>
      </c>
      <c r="F27" s="24">
        <f t="shared" si="4"/>
        <v>185</v>
      </c>
      <c r="G27" s="25">
        <v>146</v>
      </c>
      <c r="H27" s="26">
        <f t="shared" si="0"/>
        <v>152.08333333333331</v>
      </c>
      <c r="I27" s="25">
        <v>142</v>
      </c>
      <c r="J27" s="26">
        <f t="shared" si="1"/>
        <v>159.55056179775281</v>
      </c>
      <c r="K27" s="25">
        <f t="shared" si="2"/>
        <v>288</v>
      </c>
      <c r="L27" s="27">
        <f>K27/F27*100</f>
        <v>155.67567567567568</v>
      </c>
    </row>
    <row r="28" spans="1:27" ht="20.100000000000001" customHeight="1" x14ac:dyDescent="0.25">
      <c r="A28" s="22">
        <f>'[1]9'!A26</f>
        <v>9</v>
      </c>
      <c r="B28" s="23" t="str">
        <f>'[1]9'!B26</f>
        <v>BULUKUMPA</v>
      </c>
      <c r="C28" s="23" t="str">
        <f>'[1]9'!C26</f>
        <v>18. TANETE</v>
      </c>
      <c r="D28" s="24">
        <v>347</v>
      </c>
      <c r="E28" s="24">
        <v>398</v>
      </c>
      <c r="F28" s="24">
        <f t="shared" si="4"/>
        <v>745</v>
      </c>
      <c r="G28" s="25">
        <v>149</v>
      </c>
      <c r="H28" s="26">
        <f t="shared" si="0"/>
        <v>42.939481268011527</v>
      </c>
      <c r="I28" s="25">
        <v>181</v>
      </c>
      <c r="J28" s="26">
        <f t="shared" si="1"/>
        <v>45.477386934673369</v>
      </c>
      <c r="K28" s="25">
        <f t="shared" si="2"/>
        <v>330</v>
      </c>
      <c r="L28" s="27">
        <f t="shared" si="3"/>
        <v>44.29530201342282</v>
      </c>
    </row>
    <row r="29" spans="1:27" ht="20.100000000000001" customHeight="1" x14ac:dyDescent="0.25">
      <c r="A29" s="22"/>
      <c r="B29" s="23"/>
      <c r="C29" s="23" t="str">
        <f>'[1]9'!C27</f>
        <v>19. SALASSAE</v>
      </c>
      <c r="D29" s="24">
        <v>100</v>
      </c>
      <c r="E29" s="24">
        <v>115</v>
      </c>
      <c r="F29" s="24">
        <f>SUM(D29:E29)</f>
        <v>215</v>
      </c>
      <c r="G29" s="25">
        <v>87</v>
      </c>
      <c r="H29" s="26">
        <f t="shared" si="0"/>
        <v>87</v>
      </c>
      <c r="I29" s="25">
        <v>68</v>
      </c>
      <c r="J29" s="26">
        <f>I29/E29*100</f>
        <v>59.130434782608695</v>
      </c>
      <c r="K29" s="25">
        <f t="shared" si="2"/>
        <v>155</v>
      </c>
      <c r="L29" s="27">
        <f t="shared" si="3"/>
        <v>72.093023255813947</v>
      </c>
    </row>
    <row r="30" spans="1:27" ht="20.100000000000001" customHeight="1" x14ac:dyDescent="0.25">
      <c r="A30" s="28">
        <f>'[1]9'!A28</f>
        <v>10</v>
      </c>
      <c r="B30" s="29" t="str">
        <f>'[1]9'!B28</f>
        <v>RILAU ALE</v>
      </c>
      <c r="C30" s="29" t="str">
        <f>'[1]9'!C28</f>
        <v>20.BONTO BANGUN</v>
      </c>
      <c r="D30" s="30">
        <v>356</v>
      </c>
      <c r="E30" s="30">
        <v>394</v>
      </c>
      <c r="F30" s="30">
        <f t="shared" si="4"/>
        <v>750</v>
      </c>
      <c r="G30" s="31">
        <v>250</v>
      </c>
      <c r="H30" s="32">
        <f t="shared" si="0"/>
        <v>70.224719101123597</v>
      </c>
      <c r="I30" s="31">
        <v>242</v>
      </c>
      <c r="J30" s="32">
        <f t="shared" si="1"/>
        <v>61.421319796954307</v>
      </c>
      <c r="K30" s="31">
        <f t="shared" si="2"/>
        <v>492</v>
      </c>
      <c r="L30" s="33">
        <f t="shared" si="3"/>
        <v>65.600000000000009</v>
      </c>
    </row>
    <row r="31" spans="1:27" ht="20.100000000000001" customHeight="1" thickBot="1" x14ac:dyDescent="0.3">
      <c r="A31" s="34" t="s">
        <v>25</v>
      </c>
      <c r="B31" s="34"/>
      <c r="C31" s="35"/>
      <c r="D31" s="36">
        <f>SUM(D11:D30)</f>
        <v>3589</v>
      </c>
      <c r="E31" s="36">
        <f>SUM(E11:E30)</f>
        <v>3884</v>
      </c>
      <c r="F31" s="36">
        <f>SUM(F11:F30)</f>
        <v>7473</v>
      </c>
      <c r="G31" s="37">
        <f>SUM(G11:G30)</f>
        <v>3414</v>
      </c>
      <c r="H31" s="38">
        <f>G31/D31*100</f>
        <v>95.123989969350802</v>
      </c>
      <c r="I31" s="37">
        <f>SUM(I11:I30)</f>
        <v>3394</v>
      </c>
      <c r="J31" s="38">
        <f>I31/E31*100</f>
        <v>87.384140061791967</v>
      </c>
      <c r="K31" s="37">
        <f>SUM(K11:K30)</f>
        <v>6808</v>
      </c>
      <c r="L31" s="39">
        <f>K31/F31*100</f>
        <v>91.101298006155503</v>
      </c>
    </row>
    <row r="32" spans="1:27" ht="20.100000000000001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12" x14ac:dyDescent="0.25">
      <c r="A33" s="41" t="s">
        <v>26</v>
      </c>
      <c r="F33" s="42"/>
    </row>
    <row r="34" spans="1:12" x14ac:dyDescent="0.25">
      <c r="A34" s="2" t="s">
        <v>27</v>
      </c>
    </row>
    <row r="35" spans="1:12" x14ac:dyDescent="0.25">
      <c r="B35" s="43" t="s">
        <v>28</v>
      </c>
      <c r="J35" s="42"/>
    </row>
    <row r="36" spans="1:12" x14ac:dyDescent="0.25">
      <c r="B36" s="43" t="s">
        <v>29</v>
      </c>
    </row>
    <row r="37" spans="1:12" x14ac:dyDescent="0.25">
      <c r="B37" s="2" t="s">
        <v>30</v>
      </c>
    </row>
    <row r="38" spans="1:12" x14ac:dyDescent="0.25">
      <c r="I38" s="44"/>
      <c r="J38" s="45" t="s">
        <v>31</v>
      </c>
      <c r="K38" s="46"/>
      <c r="L38" s="45"/>
    </row>
    <row r="39" spans="1:12" x14ac:dyDescent="0.25">
      <c r="I39" s="47" t="s">
        <v>32</v>
      </c>
      <c r="J39" s="45" t="s">
        <v>33</v>
      </c>
      <c r="K39" s="46"/>
      <c r="L39" s="45"/>
    </row>
    <row r="40" spans="1:12" x14ac:dyDescent="0.25">
      <c r="I40" s="44"/>
      <c r="J40" s="45" t="s">
        <v>34</v>
      </c>
      <c r="K40" s="46"/>
      <c r="L40" s="45"/>
    </row>
    <row r="41" spans="1:12" x14ac:dyDescent="0.25">
      <c r="I41" s="46"/>
      <c r="J41" s="44" t="s">
        <v>35</v>
      </c>
      <c r="K41" s="45"/>
      <c r="L41" s="45"/>
    </row>
    <row r="42" spans="1:12" x14ac:dyDescent="0.25">
      <c r="I42" s="46"/>
      <c r="J42" s="44"/>
      <c r="K42" s="45"/>
      <c r="L42" s="45"/>
    </row>
    <row r="43" spans="1:12" x14ac:dyDescent="0.25">
      <c r="I43" s="46"/>
      <c r="J43" s="44"/>
      <c r="K43" s="45"/>
      <c r="L43" s="45"/>
    </row>
    <row r="44" spans="1:12" ht="15" customHeight="1" x14ac:dyDescent="0.25">
      <c r="I44" s="46"/>
      <c r="J44" s="44"/>
      <c r="K44" s="45"/>
      <c r="L44" s="45"/>
    </row>
    <row r="45" spans="1:12" ht="15" customHeight="1" x14ac:dyDescent="0.25">
      <c r="I45" s="46"/>
      <c r="J45" s="48" t="s">
        <v>36</v>
      </c>
      <c r="K45" s="48"/>
      <c r="L45" s="48"/>
    </row>
    <row r="46" spans="1:12" x14ac:dyDescent="0.25">
      <c r="I46" s="46"/>
      <c r="J46" s="45" t="s">
        <v>37</v>
      </c>
      <c r="K46" s="46"/>
      <c r="L46" s="44"/>
    </row>
  </sheetData>
  <mergeCells count="9">
    <mergeCell ref="J45:L45"/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6929133858267718" right="0.9055118110236221" top="1.1417322834645669" bottom="0.9055118110236221" header="0" footer="0"/>
  <pageSetup paperSize="9" scale="59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2024-09-18T01:52:40Z</dcterms:created>
  <dcterms:modified xsi:type="dcterms:W3CDTF">2024-09-18T01:53:32Z</dcterms:modified>
</cp:coreProperties>
</file>