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8 Cakupan Imunisasi Hepatitis B0 (0-7 hari) dan BCG Pada Bayi Menurut\"/>
    </mc:Choice>
  </mc:AlternateContent>
  <xr:revisionPtr revIDLastSave="0" documentId="8_{C875EF7B-47EB-4A3F-8AEB-D21EB31E10EE}" xr6:coauthVersionLast="47" xr6:coauthVersionMax="47" xr10:uidLastSave="{00000000-0000-0000-0000-000000000000}"/>
  <bookViews>
    <workbookView xWindow="-108" yWindow="-108" windowWidth="23256" windowHeight="12456" xr2:uid="{2AB3EFC6-6EE0-4A2C-A7E9-D179F217AC7E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1" l="1"/>
  <c r="Y34" i="1"/>
  <c r="O34" i="1"/>
  <c r="M34" i="1"/>
  <c r="I34" i="1"/>
  <c r="G34" i="1"/>
  <c r="AC33" i="1"/>
  <c r="Z33" i="1"/>
  <c r="U33" i="1"/>
  <c r="S33" i="1"/>
  <c r="W33" i="1" s="1"/>
  <c r="Q33" i="1"/>
  <c r="K33" i="1"/>
  <c r="E33" i="1"/>
  <c r="V33" i="1" s="1"/>
  <c r="D33" i="1"/>
  <c r="N33" i="1" s="1"/>
  <c r="AC32" i="1"/>
  <c r="W32" i="1"/>
  <c r="V32" i="1"/>
  <c r="U32" i="1"/>
  <c r="S32" i="1"/>
  <c r="Q32" i="1"/>
  <c r="P32" i="1"/>
  <c r="N32" i="1"/>
  <c r="K32" i="1"/>
  <c r="J32" i="1"/>
  <c r="E32" i="1"/>
  <c r="AB32" i="1" s="1"/>
  <c r="D32" i="1"/>
  <c r="T32" i="1" s="1"/>
  <c r="AC31" i="1"/>
  <c r="AD31" i="1" s="1"/>
  <c r="AB31" i="1"/>
  <c r="Z31" i="1"/>
  <c r="U31" i="1"/>
  <c r="V31" i="1" s="1"/>
  <c r="S31" i="1"/>
  <c r="W31" i="1" s="1"/>
  <c r="X31" i="1" s="1"/>
  <c r="Q31" i="1"/>
  <c r="K31" i="1"/>
  <c r="L31" i="1" s="1"/>
  <c r="J31" i="1"/>
  <c r="H31" i="1"/>
  <c r="F31" i="1"/>
  <c r="R31" i="1" s="1"/>
  <c r="E31" i="1"/>
  <c r="P31" i="1" s="1"/>
  <c r="D31" i="1"/>
  <c r="N31" i="1" s="1"/>
  <c r="AC30" i="1"/>
  <c r="W30" i="1"/>
  <c r="U30" i="1"/>
  <c r="S30" i="1"/>
  <c r="T30" i="1" s="1"/>
  <c r="Q30" i="1"/>
  <c r="P30" i="1"/>
  <c r="K30" i="1"/>
  <c r="E30" i="1"/>
  <c r="V30" i="1" s="1"/>
  <c r="D30" i="1"/>
  <c r="Z30" i="1" s="1"/>
  <c r="AD29" i="1"/>
  <c r="AC29" i="1"/>
  <c r="AB29" i="1"/>
  <c r="U29" i="1"/>
  <c r="V29" i="1" s="1"/>
  <c r="T29" i="1"/>
  <c r="S29" i="1"/>
  <c r="Q29" i="1"/>
  <c r="P29" i="1"/>
  <c r="N29" i="1"/>
  <c r="K29" i="1"/>
  <c r="L29" i="1" s="1"/>
  <c r="J29" i="1"/>
  <c r="H29" i="1"/>
  <c r="F29" i="1"/>
  <c r="R29" i="1" s="1"/>
  <c r="E29" i="1"/>
  <c r="D29" i="1"/>
  <c r="Z29" i="1" s="1"/>
  <c r="AC28" i="1"/>
  <c r="AD28" i="1" s="1"/>
  <c r="AB28" i="1"/>
  <c r="Z28" i="1"/>
  <c r="U28" i="1"/>
  <c r="V28" i="1" s="1"/>
  <c r="S28" i="1"/>
  <c r="W28" i="1" s="1"/>
  <c r="X28" i="1" s="1"/>
  <c r="Q28" i="1"/>
  <c r="K28" i="1"/>
  <c r="L28" i="1" s="1"/>
  <c r="H28" i="1"/>
  <c r="F28" i="1"/>
  <c r="R28" i="1" s="1"/>
  <c r="E28" i="1"/>
  <c r="P28" i="1" s="1"/>
  <c r="D28" i="1"/>
  <c r="N28" i="1" s="1"/>
  <c r="AC27" i="1"/>
  <c r="W27" i="1"/>
  <c r="V27" i="1"/>
  <c r="U27" i="1"/>
  <c r="S27" i="1"/>
  <c r="Q27" i="1"/>
  <c r="P27" i="1"/>
  <c r="N27" i="1"/>
  <c r="K27" i="1"/>
  <c r="E27" i="1"/>
  <c r="J27" i="1" s="1"/>
  <c r="D27" i="1"/>
  <c r="T27" i="1" s="1"/>
  <c r="AD26" i="1"/>
  <c r="AC26" i="1"/>
  <c r="AB26" i="1"/>
  <c r="Z26" i="1"/>
  <c r="U26" i="1"/>
  <c r="V26" i="1" s="1"/>
  <c r="T26" i="1"/>
  <c r="S26" i="1"/>
  <c r="W26" i="1" s="1"/>
  <c r="X26" i="1" s="1"/>
  <c r="Q26" i="1"/>
  <c r="N26" i="1"/>
  <c r="K26" i="1"/>
  <c r="L26" i="1" s="1"/>
  <c r="J26" i="1"/>
  <c r="H26" i="1"/>
  <c r="F26" i="1"/>
  <c r="R26" i="1" s="1"/>
  <c r="E26" i="1"/>
  <c r="P26" i="1" s="1"/>
  <c r="D26" i="1"/>
  <c r="AC25" i="1"/>
  <c r="Z25" i="1"/>
  <c r="U25" i="1"/>
  <c r="S25" i="1"/>
  <c r="W25" i="1" s="1"/>
  <c r="Q25" i="1"/>
  <c r="K25" i="1"/>
  <c r="E25" i="1"/>
  <c r="V25" i="1" s="1"/>
  <c r="D25" i="1"/>
  <c r="N25" i="1" s="1"/>
  <c r="AC24" i="1"/>
  <c r="W24" i="1"/>
  <c r="V24" i="1"/>
  <c r="U24" i="1"/>
  <c r="S24" i="1"/>
  <c r="Q24" i="1"/>
  <c r="P24" i="1"/>
  <c r="N24" i="1"/>
  <c r="K24" i="1"/>
  <c r="J24" i="1"/>
  <c r="E24" i="1"/>
  <c r="AB24" i="1" s="1"/>
  <c r="D24" i="1"/>
  <c r="T24" i="1" s="1"/>
  <c r="AC23" i="1"/>
  <c r="AD23" i="1" s="1"/>
  <c r="AB23" i="1"/>
  <c r="Z23" i="1"/>
  <c r="U23" i="1"/>
  <c r="V23" i="1" s="1"/>
  <c r="S23" i="1"/>
  <c r="T23" i="1" s="1"/>
  <c r="Q23" i="1"/>
  <c r="K23" i="1"/>
  <c r="L23" i="1" s="1"/>
  <c r="J23" i="1"/>
  <c r="H23" i="1"/>
  <c r="F23" i="1"/>
  <c r="R23" i="1" s="1"/>
  <c r="E23" i="1"/>
  <c r="P23" i="1" s="1"/>
  <c r="D23" i="1"/>
  <c r="N23" i="1" s="1"/>
  <c r="AC22" i="1"/>
  <c r="W22" i="1"/>
  <c r="U22" i="1"/>
  <c r="S22" i="1"/>
  <c r="T22" i="1" s="1"/>
  <c r="Q22" i="1"/>
  <c r="P22" i="1"/>
  <c r="K22" i="1"/>
  <c r="E22" i="1"/>
  <c r="V22" i="1" s="1"/>
  <c r="D22" i="1"/>
  <c r="Z22" i="1" s="1"/>
  <c r="AC21" i="1"/>
  <c r="AB21" i="1"/>
  <c r="U21" i="1"/>
  <c r="V21" i="1" s="1"/>
  <c r="T21" i="1"/>
  <c r="S21" i="1"/>
  <c r="Q21" i="1"/>
  <c r="P21" i="1"/>
  <c r="N21" i="1"/>
  <c r="K21" i="1"/>
  <c r="L21" i="1" s="1"/>
  <c r="J21" i="1"/>
  <c r="H21" i="1"/>
  <c r="E21" i="1"/>
  <c r="D21" i="1"/>
  <c r="F21" i="1" s="1"/>
  <c r="AC20" i="1"/>
  <c r="AD20" i="1" s="1"/>
  <c r="AB20" i="1"/>
  <c r="Z20" i="1"/>
  <c r="U20" i="1"/>
  <c r="V20" i="1" s="1"/>
  <c r="S20" i="1"/>
  <c r="W20" i="1" s="1"/>
  <c r="X20" i="1" s="1"/>
  <c r="Q20" i="1"/>
  <c r="K20" i="1"/>
  <c r="L20" i="1" s="1"/>
  <c r="H20" i="1"/>
  <c r="F20" i="1"/>
  <c r="R20" i="1" s="1"/>
  <c r="E20" i="1"/>
  <c r="P20" i="1" s="1"/>
  <c r="D20" i="1"/>
  <c r="N20" i="1" s="1"/>
  <c r="AC19" i="1"/>
  <c r="W19" i="1"/>
  <c r="V19" i="1"/>
  <c r="U19" i="1"/>
  <c r="S19" i="1"/>
  <c r="Q19" i="1"/>
  <c r="P19" i="1"/>
  <c r="N19" i="1"/>
  <c r="K19" i="1"/>
  <c r="E19" i="1"/>
  <c r="J19" i="1" s="1"/>
  <c r="D19" i="1"/>
  <c r="T19" i="1" s="1"/>
  <c r="AD18" i="1"/>
  <c r="AC18" i="1"/>
  <c r="AB18" i="1"/>
  <c r="Z18" i="1"/>
  <c r="U18" i="1"/>
  <c r="V18" i="1" s="1"/>
  <c r="T18" i="1"/>
  <c r="S18" i="1"/>
  <c r="W18" i="1" s="1"/>
  <c r="X18" i="1" s="1"/>
  <c r="Q18" i="1"/>
  <c r="N18" i="1"/>
  <c r="K18" i="1"/>
  <c r="L18" i="1" s="1"/>
  <c r="J18" i="1"/>
  <c r="H18" i="1"/>
  <c r="F18" i="1"/>
  <c r="R18" i="1" s="1"/>
  <c r="E18" i="1"/>
  <c r="P18" i="1" s="1"/>
  <c r="D18" i="1"/>
  <c r="AC17" i="1"/>
  <c r="Z17" i="1"/>
  <c r="W17" i="1"/>
  <c r="U17" i="1"/>
  <c r="S17" i="1"/>
  <c r="T17" i="1" s="1"/>
  <c r="Q17" i="1"/>
  <c r="K17" i="1"/>
  <c r="E17" i="1"/>
  <c r="AB17" i="1" s="1"/>
  <c r="D17" i="1"/>
  <c r="N17" i="1" s="1"/>
  <c r="AC16" i="1"/>
  <c r="W16" i="1"/>
  <c r="V16" i="1"/>
  <c r="U16" i="1"/>
  <c r="T16" i="1"/>
  <c r="S16" i="1"/>
  <c r="Q16" i="1"/>
  <c r="P16" i="1"/>
  <c r="N16" i="1"/>
  <c r="K16" i="1"/>
  <c r="J16" i="1"/>
  <c r="E16" i="1"/>
  <c r="AB16" i="1" s="1"/>
  <c r="D16" i="1"/>
  <c r="H16" i="1" s="1"/>
  <c r="AC15" i="1"/>
  <c r="AD15" i="1" s="1"/>
  <c r="AB15" i="1"/>
  <c r="Z15" i="1"/>
  <c r="U15" i="1"/>
  <c r="V15" i="1" s="1"/>
  <c r="S15" i="1"/>
  <c r="T15" i="1" s="1"/>
  <c r="Q15" i="1"/>
  <c r="K15" i="1"/>
  <c r="L15" i="1" s="1"/>
  <c r="J15" i="1"/>
  <c r="H15" i="1"/>
  <c r="F15" i="1"/>
  <c r="R15" i="1" s="1"/>
  <c r="E15" i="1"/>
  <c r="P15" i="1" s="1"/>
  <c r="D15" i="1"/>
  <c r="N15" i="1" s="1"/>
  <c r="AC14" i="1"/>
  <c r="W14" i="1"/>
  <c r="U14" i="1"/>
  <c r="S14" i="1"/>
  <c r="T14" i="1" s="1"/>
  <c r="Q14" i="1"/>
  <c r="Q34" i="1" s="1"/>
  <c r="P14" i="1"/>
  <c r="K14" i="1"/>
  <c r="E14" i="1"/>
  <c r="V14" i="1" s="1"/>
  <c r="D14" i="1"/>
  <c r="F14" i="1" s="1"/>
  <c r="AC13" i="1"/>
  <c r="AC34" i="1" s="1"/>
  <c r="AB13" i="1"/>
  <c r="U13" i="1"/>
  <c r="U34" i="1" s="1"/>
  <c r="T13" i="1"/>
  <c r="S13" i="1"/>
  <c r="S34" i="1" s="1"/>
  <c r="Q13" i="1"/>
  <c r="P13" i="1"/>
  <c r="N13" i="1"/>
  <c r="K13" i="1"/>
  <c r="J13" i="1"/>
  <c r="H13" i="1"/>
  <c r="E13" i="1"/>
  <c r="E34" i="1" s="1"/>
  <c r="D13" i="1"/>
  <c r="F13" i="1" s="1"/>
  <c r="A5" i="1"/>
  <c r="A4" i="1"/>
  <c r="R13" i="1" l="1"/>
  <c r="AD13" i="1"/>
  <c r="X19" i="1"/>
  <c r="AB34" i="1"/>
  <c r="P34" i="1"/>
  <c r="J34" i="1"/>
  <c r="L13" i="1"/>
  <c r="V34" i="1"/>
  <c r="AD22" i="1"/>
  <c r="L14" i="1"/>
  <c r="X14" i="1"/>
  <c r="AD14" i="1"/>
  <c r="R21" i="1"/>
  <c r="AD21" i="1"/>
  <c r="N14" i="1"/>
  <c r="P17" i="1"/>
  <c r="N22" i="1"/>
  <c r="P25" i="1"/>
  <c r="N30" i="1"/>
  <c r="P33" i="1"/>
  <c r="V13" i="1"/>
  <c r="W13" i="1"/>
  <c r="R14" i="1"/>
  <c r="AB14" i="1"/>
  <c r="H17" i="1"/>
  <c r="J20" i="1"/>
  <c r="F22" i="1"/>
  <c r="H25" i="1"/>
  <c r="J28" i="1"/>
  <c r="T28" i="1"/>
  <c r="W29" i="1"/>
  <c r="X29" i="1" s="1"/>
  <c r="AB30" i="1"/>
  <c r="H33" i="1"/>
  <c r="H14" i="1"/>
  <c r="Z16" i="1"/>
  <c r="J17" i="1"/>
  <c r="F19" i="1"/>
  <c r="R19" i="1" s="1"/>
  <c r="AB19" i="1"/>
  <c r="H22" i="1"/>
  <c r="Z24" i="1"/>
  <c r="J25" i="1"/>
  <c r="T25" i="1"/>
  <c r="F27" i="1"/>
  <c r="X27" i="1" s="1"/>
  <c r="AB27" i="1"/>
  <c r="H30" i="1"/>
  <c r="Z32" i="1"/>
  <c r="J33" i="1"/>
  <c r="T33" i="1"/>
  <c r="K34" i="1"/>
  <c r="Z14" i="1"/>
  <c r="F25" i="1"/>
  <c r="L25" i="1" s="1"/>
  <c r="AB25" i="1"/>
  <c r="T31" i="1"/>
  <c r="F33" i="1"/>
  <c r="L33" i="1" s="1"/>
  <c r="AB33" i="1"/>
  <c r="Z19" i="1"/>
  <c r="T20" i="1"/>
  <c r="W21" i="1"/>
  <c r="X21" i="1" s="1"/>
  <c r="AB22" i="1"/>
  <c r="Z27" i="1"/>
  <c r="F30" i="1"/>
  <c r="R30" i="1" s="1"/>
  <c r="Z13" i="1"/>
  <c r="J14" i="1"/>
  <c r="W15" i="1"/>
  <c r="X15" i="1" s="1"/>
  <c r="F16" i="1"/>
  <c r="R16" i="1" s="1"/>
  <c r="H19" i="1"/>
  <c r="Z21" i="1"/>
  <c r="J22" i="1"/>
  <c r="W23" i="1"/>
  <c r="X23" i="1" s="1"/>
  <c r="F24" i="1"/>
  <c r="X24" i="1" s="1"/>
  <c r="H27" i="1"/>
  <c r="J30" i="1"/>
  <c r="F32" i="1"/>
  <c r="D34" i="1"/>
  <c r="T34" i="1" s="1"/>
  <c r="V17" i="1"/>
  <c r="H24" i="1"/>
  <c r="H32" i="1"/>
  <c r="F17" i="1"/>
  <c r="AD17" i="1" s="1"/>
  <c r="X33" i="1" l="1"/>
  <c r="X13" i="1"/>
  <c r="W34" i="1"/>
  <c r="X34" i="1" s="1"/>
  <c r="AD25" i="1"/>
  <c r="R25" i="1"/>
  <c r="L17" i="1"/>
  <c r="X17" i="1"/>
  <c r="AD19" i="1"/>
  <c r="L19" i="1"/>
  <c r="R17" i="1"/>
  <c r="AD27" i="1"/>
  <c r="L27" i="1"/>
  <c r="L22" i="1"/>
  <c r="X22" i="1"/>
  <c r="X16" i="1"/>
  <c r="AD33" i="1"/>
  <c r="F34" i="1"/>
  <c r="AD24" i="1"/>
  <c r="L24" i="1"/>
  <c r="L30" i="1"/>
  <c r="X30" i="1"/>
  <c r="N34" i="1"/>
  <c r="H34" i="1"/>
  <c r="X25" i="1"/>
  <c r="R27" i="1"/>
  <c r="R22" i="1"/>
  <c r="R24" i="1"/>
  <c r="AD32" i="1"/>
  <c r="R32" i="1"/>
  <c r="L32" i="1"/>
  <c r="AD16" i="1"/>
  <c r="L16" i="1"/>
  <c r="L34" i="1"/>
  <c r="Z34" i="1"/>
  <c r="R33" i="1"/>
  <c r="AD30" i="1"/>
  <c r="X32" i="1"/>
  <c r="AD34" i="1" l="1"/>
  <c r="R34" i="1"/>
</calcChain>
</file>

<file path=xl/sharedStrings.xml><?xml version="1.0" encoding="utf-8"?>
<sst xmlns="http://schemas.openxmlformats.org/spreadsheetml/2006/main" count="84" uniqueCount="46">
  <si>
    <t>TABEL 42</t>
  </si>
  <si>
    <t>CAKUPAN IMUNISASI HEPATITIS B0 (0 -7 HARI) DAN BCG PADA BAYI MENURUT JENIS KELAMIN, KECAMATAN, DAN PUSKESMAS</t>
  </si>
  <si>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</si>
  <si>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</si>
  <si>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</si>
  <si>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</si>
  <si>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</si>
  <si>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</si>
  <si>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</si>
  <si>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</si>
  <si>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</si>
  <si>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HB0 Total</t>
  </si>
  <si>
    <t>L</t>
  </si>
  <si>
    <t>P</t>
  </si>
  <si>
    <t>L + P</t>
  </si>
  <si>
    <t>L+P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</si>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</sst>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/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2" fontId="1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2" fontId="1" fillId="0" borderId="14" xfId="0" applyNumberFormat="1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2" fontId="1" fillId="0" borderId="20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" fontId="5" fillId="2" borderId="28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2" borderId="29" xfId="0" applyNumberFormat="1" applyFont="1" applyFill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0" fillId="0" borderId="37" xfId="0" applyBorder="1"/>
    <xf numFmtId="0" fontId="0" fillId="0" borderId="38" xfId="0" applyBorder="1"/>
    <xf numFmtId="164" fontId="5" fillId="0" borderId="39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2" fontId="1" fillId="0" borderId="41" xfId="0" applyNumberFormat="1" applyFont="1" applyBorder="1" applyAlignment="1">
      <alignment vertical="center"/>
    </xf>
    <xf numFmtId="1" fontId="1" fillId="0" borderId="41" xfId="0" applyNumberFormat="1" applyFont="1" applyBorder="1" applyAlignment="1">
      <alignment vertical="center"/>
    </xf>
    <xf numFmtId="3" fontId="6" fillId="0" borderId="41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D12">
            <v>221</v>
          </cell>
          <cell r="G12">
            <v>170</v>
          </cell>
        </row>
        <row r="13">
          <cell r="D13">
            <v>171</v>
          </cell>
          <cell r="G13">
            <v>179</v>
          </cell>
        </row>
        <row r="14">
          <cell r="D14">
            <v>173</v>
          </cell>
          <cell r="G14">
            <v>170</v>
          </cell>
        </row>
        <row r="15">
          <cell r="D15">
            <v>103</v>
          </cell>
          <cell r="G15">
            <v>90</v>
          </cell>
        </row>
        <row r="16">
          <cell r="D16">
            <v>127</v>
          </cell>
          <cell r="G16">
            <v>127</v>
          </cell>
        </row>
        <row r="17">
          <cell r="D17">
            <v>432</v>
          </cell>
          <cell r="G17">
            <v>567</v>
          </cell>
        </row>
        <row r="18">
          <cell r="D18">
            <v>196</v>
          </cell>
          <cell r="G18">
            <v>169</v>
          </cell>
        </row>
        <row r="19">
          <cell r="D19">
            <v>45</v>
          </cell>
          <cell r="G19">
            <v>34</v>
          </cell>
        </row>
        <row r="20">
          <cell r="D20">
            <v>62</v>
          </cell>
          <cell r="G20">
            <v>68</v>
          </cell>
        </row>
        <row r="21">
          <cell r="D21">
            <v>207</v>
          </cell>
          <cell r="G21">
            <v>170</v>
          </cell>
        </row>
        <row r="22">
          <cell r="D22">
            <v>79</v>
          </cell>
          <cell r="G22">
            <v>85</v>
          </cell>
        </row>
        <row r="23">
          <cell r="D23">
            <v>69</v>
          </cell>
          <cell r="G23">
            <v>72</v>
          </cell>
        </row>
        <row r="24">
          <cell r="D24">
            <v>141</v>
          </cell>
          <cell r="G24">
            <v>113</v>
          </cell>
        </row>
        <row r="25">
          <cell r="D25">
            <v>80</v>
          </cell>
          <cell r="G25">
            <v>49</v>
          </cell>
        </row>
        <row r="26">
          <cell r="D26">
            <v>155</v>
          </cell>
          <cell r="G26">
            <v>142</v>
          </cell>
        </row>
        <row r="27">
          <cell r="D27">
            <v>143</v>
          </cell>
          <cell r="G27">
            <v>138</v>
          </cell>
        </row>
        <row r="28">
          <cell r="D28">
            <v>118</v>
          </cell>
          <cell r="G28">
            <v>87</v>
          </cell>
        </row>
        <row r="29">
          <cell r="D29">
            <v>176</v>
          </cell>
          <cell r="G29">
            <v>180</v>
          </cell>
        </row>
        <row r="30">
          <cell r="D30">
            <v>87</v>
          </cell>
          <cell r="G30">
            <v>73</v>
          </cell>
        </row>
        <row r="31">
          <cell r="D31">
            <v>60</v>
          </cell>
          <cell r="G31">
            <v>67</v>
          </cell>
        </row>
        <row r="32">
          <cell r="D32">
            <v>265</v>
          </cell>
          <cell r="G32">
            <v>268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E02B-E784-468B-9FDE-B2698B3F5E58}">
  <sheetPr>
    <tabColor rgb="FFFF0000"/>
  </sheetPr>
  <dimension ref="A1:AD999"/>
  <sheetViews>
    <sheetView tabSelected="1" view="pageBreakPreview" zoomScale="90" zoomScaleNormal="100" zoomScaleSheetLayoutView="90" workbookViewId="0">
      <selection activeCell="S13" activeCellId="1" sqref="D13:F33 S13:X33"/>
    </sheetView>
  </sheetViews>
  <sheetFormatPr defaultColWidth="14.44140625" defaultRowHeight="15" customHeight="1" x14ac:dyDescent="0.3"/>
  <cols>
    <col min="1" max="1" width="5.6640625" customWidth="1"/>
    <col min="2" max="2" width="21.109375" customWidth="1"/>
    <col min="3" max="3" width="20.6640625" customWidth="1"/>
    <col min="4" max="6" width="8.6640625" customWidth="1"/>
    <col min="7" max="24" width="7.6640625" customWidth="1"/>
    <col min="25" max="30" width="6.6640625" customWidth="1"/>
  </cols>
  <sheetData>
    <row r="1" spans="1:3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6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3">
      <c r="A7" s="5" t="s">
        <v>2</v>
      </c>
      <c r="B7" s="5" t="s">
        <v>3</v>
      </c>
      <c r="C7" s="5" t="s">
        <v>4</v>
      </c>
      <c r="D7" s="6" t="s">
        <v>5</v>
      </c>
      <c r="E7" s="7"/>
      <c r="F7" s="8"/>
      <c r="G7" s="9" t="s">
        <v>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1:30" ht="18" customHeight="1" x14ac:dyDescent="0.3">
      <c r="A8" s="12"/>
      <c r="B8" s="12"/>
      <c r="C8" s="12"/>
      <c r="D8" s="13"/>
      <c r="E8" s="4"/>
      <c r="F8" s="14"/>
      <c r="G8" s="15" t="s">
        <v>7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  <c r="Y8" s="15" t="s">
        <v>8</v>
      </c>
      <c r="Z8" s="16"/>
      <c r="AA8" s="16"/>
      <c r="AB8" s="16"/>
      <c r="AC8" s="16"/>
      <c r="AD8" s="17"/>
    </row>
    <row r="9" spans="1:30" ht="18" customHeight="1" x14ac:dyDescent="0.3">
      <c r="A9" s="12"/>
      <c r="B9" s="12"/>
      <c r="C9" s="12"/>
      <c r="D9" s="13"/>
      <c r="E9" s="4"/>
      <c r="F9" s="14"/>
      <c r="G9" s="18" t="s">
        <v>9</v>
      </c>
      <c r="H9" s="19"/>
      <c r="I9" s="19"/>
      <c r="J9" s="19"/>
      <c r="K9" s="19"/>
      <c r="L9" s="20"/>
      <c r="M9" s="18" t="s">
        <v>10</v>
      </c>
      <c r="N9" s="19"/>
      <c r="O9" s="19"/>
      <c r="P9" s="19"/>
      <c r="Q9" s="19"/>
      <c r="R9" s="20"/>
      <c r="S9" s="18" t="s">
        <v>11</v>
      </c>
      <c r="T9" s="19"/>
      <c r="U9" s="19"/>
      <c r="V9" s="19"/>
      <c r="W9" s="19"/>
      <c r="X9" s="20"/>
      <c r="Y9" s="21"/>
      <c r="Z9" s="22"/>
      <c r="AA9" s="22"/>
      <c r="AB9" s="22"/>
      <c r="AC9" s="22"/>
      <c r="AD9" s="23"/>
    </row>
    <row r="10" spans="1:30" ht="18" customHeight="1" x14ac:dyDescent="0.3">
      <c r="A10" s="12"/>
      <c r="B10" s="12"/>
      <c r="C10" s="12"/>
      <c r="D10" s="21"/>
      <c r="E10" s="22"/>
      <c r="F10" s="23"/>
      <c r="G10" s="18" t="s">
        <v>12</v>
      </c>
      <c r="H10" s="19"/>
      <c r="I10" s="18" t="s">
        <v>13</v>
      </c>
      <c r="J10" s="19"/>
      <c r="K10" s="18" t="s">
        <v>14</v>
      </c>
      <c r="L10" s="19"/>
      <c r="M10" s="18" t="s">
        <v>12</v>
      </c>
      <c r="N10" s="19"/>
      <c r="O10" s="18" t="s">
        <v>13</v>
      </c>
      <c r="P10" s="19"/>
      <c r="Q10" s="18" t="s">
        <v>14</v>
      </c>
      <c r="R10" s="19"/>
      <c r="S10" s="18" t="s">
        <v>12</v>
      </c>
      <c r="T10" s="19"/>
      <c r="U10" s="18" t="s">
        <v>13</v>
      </c>
      <c r="V10" s="19"/>
      <c r="W10" s="18" t="s">
        <v>14</v>
      </c>
      <c r="X10" s="19"/>
      <c r="Y10" s="18" t="s">
        <v>12</v>
      </c>
      <c r="Z10" s="19"/>
      <c r="AA10" s="18" t="s">
        <v>13</v>
      </c>
      <c r="AB10" s="20"/>
      <c r="AC10" s="18" t="s">
        <v>14</v>
      </c>
      <c r="AD10" s="20"/>
    </row>
    <row r="11" spans="1:30" ht="36" customHeight="1" x14ac:dyDescent="0.3">
      <c r="A11" s="24"/>
      <c r="B11" s="24"/>
      <c r="C11" s="24"/>
      <c r="D11" s="25" t="s">
        <v>12</v>
      </c>
      <c r="E11" s="25" t="s">
        <v>13</v>
      </c>
      <c r="F11" s="25" t="s">
        <v>15</v>
      </c>
      <c r="G11" s="25" t="s">
        <v>16</v>
      </c>
      <c r="H11" s="25" t="s">
        <v>17</v>
      </c>
      <c r="I11" s="25" t="s">
        <v>16</v>
      </c>
      <c r="J11" s="25" t="s">
        <v>17</v>
      </c>
      <c r="K11" s="25" t="s">
        <v>16</v>
      </c>
      <c r="L11" s="25" t="s">
        <v>17</v>
      </c>
      <c r="M11" s="25" t="s">
        <v>16</v>
      </c>
      <c r="N11" s="25" t="s">
        <v>17</v>
      </c>
      <c r="O11" s="25" t="s">
        <v>16</v>
      </c>
      <c r="P11" s="25" t="s">
        <v>17</v>
      </c>
      <c r="Q11" s="25" t="s">
        <v>16</v>
      </c>
      <c r="R11" s="25" t="s">
        <v>17</v>
      </c>
      <c r="S11" s="25" t="s">
        <v>16</v>
      </c>
      <c r="T11" s="25" t="s">
        <v>17</v>
      </c>
      <c r="U11" s="25" t="s">
        <v>16</v>
      </c>
      <c r="V11" s="25" t="s">
        <v>17</v>
      </c>
      <c r="W11" s="25" t="s">
        <v>16</v>
      </c>
      <c r="X11" s="25" t="s">
        <v>17</v>
      </c>
      <c r="Y11" s="25" t="s">
        <v>16</v>
      </c>
      <c r="Z11" s="25" t="s">
        <v>17</v>
      </c>
      <c r="AA11" s="25" t="s">
        <v>16</v>
      </c>
      <c r="AB11" s="26" t="s">
        <v>17</v>
      </c>
      <c r="AC11" s="25" t="s">
        <v>16</v>
      </c>
      <c r="AD11" s="25" t="s">
        <v>17</v>
      </c>
    </row>
    <row r="12" spans="1:30" ht="18" customHeight="1" x14ac:dyDescent="0.3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  <c r="O12" s="27">
        <v>15</v>
      </c>
      <c r="P12" s="27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>
        <v>22</v>
      </c>
      <c r="W12" s="27">
        <v>23</v>
      </c>
      <c r="X12" s="27">
        <v>24</v>
      </c>
      <c r="Y12" s="27">
        <v>25</v>
      </c>
      <c r="Z12" s="27">
        <v>26</v>
      </c>
      <c r="AA12" s="27">
        <v>27</v>
      </c>
      <c r="AB12" s="27">
        <v>28</v>
      </c>
      <c r="AC12" s="27">
        <v>29</v>
      </c>
      <c r="AD12" s="27">
        <v>30</v>
      </c>
    </row>
    <row r="13" spans="1:30" ht="19.5" customHeight="1" x14ac:dyDescent="0.3">
      <c r="A13" s="28">
        <v>1</v>
      </c>
      <c r="B13" s="29" t="s">
        <v>18</v>
      </c>
      <c r="C13" s="30" t="s">
        <v>19</v>
      </c>
      <c r="D13" s="31">
        <f>'[1]21'!D12</f>
        <v>221</v>
      </c>
      <c r="E13" s="32">
        <f>'[1]21'!G12</f>
        <v>170</v>
      </c>
      <c r="F13" s="32">
        <f t="shared" ref="F13:F33" si="0">D13+E13</f>
        <v>391</v>
      </c>
      <c r="G13" s="33">
        <v>254</v>
      </c>
      <c r="H13" s="34">
        <f t="shared" ref="H13:H32" si="1">G13/D13*100</f>
        <v>114.93212669683257</v>
      </c>
      <c r="I13" s="33">
        <v>213</v>
      </c>
      <c r="J13" s="34">
        <f t="shared" ref="J13:J32" si="2">I13/E13*100</f>
        <v>125.29411764705883</v>
      </c>
      <c r="K13" s="33">
        <f t="shared" ref="K13:K32" si="3">SUM(G13,I13)</f>
        <v>467</v>
      </c>
      <c r="L13" s="34">
        <f t="shared" ref="L13:L32" si="4">K13/F13*100</f>
        <v>119.43734015345268</v>
      </c>
      <c r="M13" s="33">
        <v>0</v>
      </c>
      <c r="N13" s="34">
        <f t="shared" ref="N13:N32" si="5">M13/D13*100</f>
        <v>0</v>
      </c>
      <c r="O13" s="33">
        <v>0</v>
      </c>
      <c r="P13" s="34">
        <f t="shared" ref="P13:P32" si="6">O13/E13*100</f>
        <v>0</v>
      </c>
      <c r="Q13" s="33">
        <f t="shared" ref="Q13:Q32" si="7">SUM(M13,O13)</f>
        <v>0</v>
      </c>
      <c r="R13" s="34">
        <f t="shared" ref="R13:R32" si="8">Q13/F13*100</f>
        <v>0</v>
      </c>
      <c r="S13" s="32">
        <f t="shared" ref="S13:S32" si="9">G13+M13</f>
        <v>254</v>
      </c>
      <c r="T13" s="35">
        <f t="shared" ref="T13:T32" si="10">S13/D13*100</f>
        <v>114.93212669683257</v>
      </c>
      <c r="U13" s="32">
        <f t="shared" ref="U13:U32" si="11">I13+O13</f>
        <v>213</v>
      </c>
      <c r="V13" s="35">
        <f t="shared" ref="V13:V32" si="12">U13/E13*100</f>
        <v>125.29411764705883</v>
      </c>
      <c r="W13" s="32">
        <f t="shared" ref="W13:W32" si="13">S13+U13</f>
        <v>467</v>
      </c>
      <c r="X13" s="35">
        <f t="shared" ref="X13:X32" si="14">W13/F13*100</f>
        <v>119.43734015345268</v>
      </c>
      <c r="Y13" s="33">
        <v>232</v>
      </c>
      <c r="Z13" s="34">
        <f t="shared" ref="Z13:Z32" si="15">Y13/D13*100</f>
        <v>104.97737556561087</v>
      </c>
      <c r="AA13" s="33">
        <v>169</v>
      </c>
      <c r="AB13" s="36">
        <f t="shared" ref="AB13:AB32" si="16">AA13/E13*100</f>
        <v>99.411764705882348</v>
      </c>
      <c r="AC13" s="33">
        <f t="shared" ref="AC13:AC32" si="17">SUM(Y13,AA13)</f>
        <v>401</v>
      </c>
      <c r="AD13" s="34">
        <f t="shared" ref="AD13:AD32" si="18">AC13/F13*100</f>
        <v>102.55754475703324</v>
      </c>
    </row>
    <row r="14" spans="1:30" ht="19.5" customHeight="1" x14ac:dyDescent="0.3">
      <c r="A14" s="37"/>
      <c r="B14" s="38"/>
      <c r="C14" s="39" t="s">
        <v>20</v>
      </c>
      <c r="D14" s="40">
        <f>'[1]21'!D13</f>
        <v>171</v>
      </c>
      <c r="E14" s="41">
        <f>'[1]21'!G13</f>
        <v>179</v>
      </c>
      <c r="F14" s="41">
        <f t="shared" si="0"/>
        <v>350</v>
      </c>
      <c r="G14" s="42">
        <v>179</v>
      </c>
      <c r="H14" s="43">
        <f t="shared" si="1"/>
        <v>104.67836257309942</v>
      </c>
      <c r="I14" s="42">
        <v>183</v>
      </c>
      <c r="J14" s="43">
        <f t="shared" si="2"/>
        <v>102.23463687150837</v>
      </c>
      <c r="K14" s="42">
        <f t="shared" si="3"/>
        <v>362</v>
      </c>
      <c r="L14" s="43">
        <f t="shared" si="4"/>
        <v>103.42857142857143</v>
      </c>
      <c r="M14" s="42">
        <v>0</v>
      </c>
      <c r="N14" s="43">
        <f t="shared" si="5"/>
        <v>0</v>
      </c>
      <c r="O14" s="42">
        <v>0</v>
      </c>
      <c r="P14" s="43">
        <f t="shared" si="6"/>
        <v>0</v>
      </c>
      <c r="Q14" s="42">
        <f t="shared" si="7"/>
        <v>0</v>
      </c>
      <c r="R14" s="43">
        <f t="shared" si="8"/>
        <v>0</v>
      </c>
      <c r="S14" s="41">
        <f t="shared" si="9"/>
        <v>179</v>
      </c>
      <c r="T14" s="44">
        <f t="shared" si="10"/>
        <v>104.67836257309942</v>
      </c>
      <c r="U14" s="41">
        <f t="shared" si="11"/>
        <v>183</v>
      </c>
      <c r="V14" s="44">
        <f t="shared" si="12"/>
        <v>102.23463687150837</v>
      </c>
      <c r="W14" s="41">
        <f t="shared" si="13"/>
        <v>362</v>
      </c>
      <c r="X14" s="44">
        <f t="shared" si="14"/>
        <v>103.42857142857143</v>
      </c>
      <c r="Y14" s="42">
        <v>175</v>
      </c>
      <c r="Z14" s="43">
        <f t="shared" si="15"/>
        <v>102.3391812865497</v>
      </c>
      <c r="AA14" s="42">
        <v>163</v>
      </c>
      <c r="AB14" s="45">
        <f t="shared" si="16"/>
        <v>91.061452513966472</v>
      </c>
      <c r="AC14" s="42">
        <f t="shared" si="17"/>
        <v>338</v>
      </c>
      <c r="AD14" s="43">
        <f t="shared" si="18"/>
        <v>96.571428571428569</v>
      </c>
    </row>
    <row r="15" spans="1:30" ht="19.5" customHeight="1" x14ac:dyDescent="0.3">
      <c r="A15" s="46"/>
      <c r="B15" s="47"/>
      <c r="C15" s="39" t="s">
        <v>21</v>
      </c>
      <c r="D15" s="40">
        <f>'[1]21'!D14</f>
        <v>173</v>
      </c>
      <c r="E15" s="41">
        <f>'[1]21'!G14</f>
        <v>170</v>
      </c>
      <c r="F15" s="41">
        <f t="shared" si="0"/>
        <v>343</v>
      </c>
      <c r="G15" s="42">
        <v>178</v>
      </c>
      <c r="H15" s="43">
        <f t="shared" si="1"/>
        <v>102.89017341040463</v>
      </c>
      <c r="I15" s="42">
        <v>162</v>
      </c>
      <c r="J15" s="43">
        <f t="shared" si="2"/>
        <v>95.294117647058812</v>
      </c>
      <c r="K15" s="42">
        <f t="shared" si="3"/>
        <v>340</v>
      </c>
      <c r="L15" s="43">
        <f t="shared" si="4"/>
        <v>99.125364431486886</v>
      </c>
      <c r="M15" s="42">
        <v>0</v>
      </c>
      <c r="N15" s="43">
        <f t="shared" si="5"/>
        <v>0</v>
      </c>
      <c r="O15" s="42">
        <v>0</v>
      </c>
      <c r="P15" s="43">
        <f t="shared" si="6"/>
        <v>0</v>
      </c>
      <c r="Q15" s="42">
        <f t="shared" si="7"/>
        <v>0</v>
      </c>
      <c r="R15" s="43">
        <f t="shared" si="8"/>
        <v>0</v>
      </c>
      <c r="S15" s="41">
        <f t="shared" si="9"/>
        <v>178</v>
      </c>
      <c r="T15" s="44">
        <f t="shared" si="10"/>
        <v>102.89017341040463</v>
      </c>
      <c r="U15" s="41">
        <f t="shared" si="11"/>
        <v>162</v>
      </c>
      <c r="V15" s="44">
        <f t="shared" si="12"/>
        <v>95.294117647058812</v>
      </c>
      <c r="W15" s="41">
        <f t="shared" si="13"/>
        <v>340</v>
      </c>
      <c r="X15" s="44">
        <f t="shared" si="14"/>
        <v>99.125364431486886</v>
      </c>
      <c r="Y15" s="42">
        <v>215</v>
      </c>
      <c r="Z15" s="43">
        <f t="shared" si="15"/>
        <v>124.27745664739885</v>
      </c>
      <c r="AA15" s="42">
        <v>181</v>
      </c>
      <c r="AB15" s="45">
        <f t="shared" si="16"/>
        <v>106.47058823529412</v>
      </c>
      <c r="AC15" s="42">
        <f t="shared" si="17"/>
        <v>396</v>
      </c>
      <c r="AD15" s="43">
        <f t="shared" si="18"/>
        <v>115.4518950437318</v>
      </c>
    </row>
    <row r="16" spans="1:30" ht="19.5" customHeight="1" x14ac:dyDescent="0.3">
      <c r="A16" s="48">
        <v>2</v>
      </c>
      <c r="B16" s="49" t="s">
        <v>22</v>
      </c>
      <c r="C16" s="39" t="s">
        <v>23</v>
      </c>
      <c r="D16" s="40">
        <f>'[1]21'!D15</f>
        <v>103</v>
      </c>
      <c r="E16" s="41">
        <f>'[1]21'!G15</f>
        <v>90</v>
      </c>
      <c r="F16" s="41">
        <f t="shared" si="0"/>
        <v>193</v>
      </c>
      <c r="G16" s="42">
        <v>102</v>
      </c>
      <c r="H16" s="43">
        <f t="shared" si="1"/>
        <v>99.029126213592235</v>
      </c>
      <c r="I16" s="42">
        <v>84</v>
      </c>
      <c r="J16" s="43">
        <f t="shared" si="2"/>
        <v>93.333333333333329</v>
      </c>
      <c r="K16" s="42">
        <f t="shared" si="3"/>
        <v>186</v>
      </c>
      <c r="L16" s="43">
        <f t="shared" si="4"/>
        <v>96.373056994818654</v>
      </c>
      <c r="M16" s="42">
        <v>0</v>
      </c>
      <c r="N16" s="43">
        <f t="shared" si="5"/>
        <v>0</v>
      </c>
      <c r="O16" s="42">
        <v>0</v>
      </c>
      <c r="P16" s="43">
        <f t="shared" si="6"/>
        <v>0</v>
      </c>
      <c r="Q16" s="42">
        <f t="shared" si="7"/>
        <v>0</v>
      </c>
      <c r="R16" s="43">
        <f t="shared" si="8"/>
        <v>0</v>
      </c>
      <c r="S16" s="41">
        <f t="shared" si="9"/>
        <v>102</v>
      </c>
      <c r="T16" s="44">
        <f t="shared" si="10"/>
        <v>99.029126213592235</v>
      </c>
      <c r="U16" s="41">
        <f t="shared" si="11"/>
        <v>84</v>
      </c>
      <c r="V16" s="44">
        <f t="shared" si="12"/>
        <v>93.333333333333329</v>
      </c>
      <c r="W16" s="41">
        <f t="shared" si="13"/>
        <v>186</v>
      </c>
      <c r="X16" s="44">
        <f t="shared" si="14"/>
        <v>96.373056994818654</v>
      </c>
      <c r="Y16" s="42">
        <v>112</v>
      </c>
      <c r="Z16" s="43">
        <f t="shared" si="15"/>
        <v>108.7378640776699</v>
      </c>
      <c r="AA16" s="42">
        <v>94</v>
      </c>
      <c r="AB16" s="45">
        <f t="shared" si="16"/>
        <v>104.44444444444446</v>
      </c>
      <c r="AC16" s="42">
        <f t="shared" si="17"/>
        <v>206</v>
      </c>
      <c r="AD16" s="43">
        <f t="shared" si="18"/>
        <v>106.73575129533678</v>
      </c>
    </row>
    <row r="17" spans="1:30" ht="19.5" customHeight="1" x14ac:dyDescent="0.3">
      <c r="A17" s="46"/>
      <c r="B17" s="47"/>
      <c r="C17" s="39" t="s">
        <v>24</v>
      </c>
      <c r="D17" s="40">
        <f>'[1]21'!D16</f>
        <v>127</v>
      </c>
      <c r="E17" s="41">
        <f>'[1]21'!G16</f>
        <v>127</v>
      </c>
      <c r="F17" s="41">
        <f t="shared" si="0"/>
        <v>254</v>
      </c>
      <c r="G17" s="42">
        <v>128</v>
      </c>
      <c r="H17" s="43">
        <f t="shared" si="1"/>
        <v>100.78740157480314</v>
      </c>
      <c r="I17" s="42">
        <v>118</v>
      </c>
      <c r="J17" s="43">
        <f t="shared" si="2"/>
        <v>92.913385826771659</v>
      </c>
      <c r="K17" s="42">
        <f t="shared" si="3"/>
        <v>246</v>
      </c>
      <c r="L17" s="43">
        <f t="shared" si="4"/>
        <v>96.850393700787393</v>
      </c>
      <c r="M17" s="42">
        <v>0</v>
      </c>
      <c r="N17" s="43">
        <f t="shared" si="5"/>
        <v>0</v>
      </c>
      <c r="O17" s="42">
        <v>0</v>
      </c>
      <c r="P17" s="43">
        <f t="shared" si="6"/>
        <v>0</v>
      </c>
      <c r="Q17" s="42">
        <f t="shared" si="7"/>
        <v>0</v>
      </c>
      <c r="R17" s="43">
        <f t="shared" si="8"/>
        <v>0</v>
      </c>
      <c r="S17" s="41">
        <f t="shared" si="9"/>
        <v>128</v>
      </c>
      <c r="T17" s="44">
        <f t="shared" si="10"/>
        <v>100.78740157480314</v>
      </c>
      <c r="U17" s="41">
        <f t="shared" si="11"/>
        <v>118</v>
      </c>
      <c r="V17" s="44">
        <f t="shared" si="12"/>
        <v>92.913385826771659</v>
      </c>
      <c r="W17" s="41">
        <f t="shared" si="13"/>
        <v>246</v>
      </c>
      <c r="X17" s="44">
        <f t="shared" si="14"/>
        <v>96.850393700787393</v>
      </c>
      <c r="Y17" s="42">
        <v>107</v>
      </c>
      <c r="Z17" s="43">
        <f t="shared" si="15"/>
        <v>84.251968503937007</v>
      </c>
      <c r="AA17" s="42">
        <v>127</v>
      </c>
      <c r="AB17" s="45">
        <f t="shared" si="16"/>
        <v>100</v>
      </c>
      <c r="AC17" s="42">
        <f t="shared" si="17"/>
        <v>234</v>
      </c>
      <c r="AD17" s="43">
        <f t="shared" si="18"/>
        <v>92.125984251968504</v>
      </c>
    </row>
    <row r="18" spans="1:30" ht="19.5" customHeight="1" x14ac:dyDescent="0.3">
      <c r="A18" s="50">
        <v>3</v>
      </c>
      <c r="B18" s="51" t="s">
        <v>25</v>
      </c>
      <c r="C18" s="39" t="s">
        <v>26</v>
      </c>
      <c r="D18" s="40">
        <f>'[1]21'!D17</f>
        <v>432</v>
      </c>
      <c r="E18" s="41">
        <f>'[1]21'!G17</f>
        <v>567</v>
      </c>
      <c r="F18" s="41">
        <f t="shared" si="0"/>
        <v>999</v>
      </c>
      <c r="G18" s="42">
        <v>406</v>
      </c>
      <c r="H18" s="43">
        <f t="shared" si="1"/>
        <v>93.981481481481481</v>
      </c>
      <c r="I18" s="42">
        <v>498</v>
      </c>
      <c r="J18" s="43">
        <f t="shared" si="2"/>
        <v>87.830687830687822</v>
      </c>
      <c r="K18" s="42">
        <f t="shared" si="3"/>
        <v>904</v>
      </c>
      <c r="L18" s="43">
        <f t="shared" si="4"/>
        <v>90.490490490490487</v>
      </c>
      <c r="M18" s="42">
        <v>0</v>
      </c>
      <c r="N18" s="43">
        <f t="shared" si="5"/>
        <v>0</v>
      </c>
      <c r="O18" s="42">
        <v>0</v>
      </c>
      <c r="P18" s="43">
        <f t="shared" si="6"/>
        <v>0</v>
      </c>
      <c r="Q18" s="42">
        <f t="shared" si="7"/>
        <v>0</v>
      </c>
      <c r="R18" s="43">
        <f t="shared" si="8"/>
        <v>0</v>
      </c>
      <c r="S18" s="41">
        <f t="shared" si="9"/>
        <v>406</v>
      </c>
      <c r="T18" s="44">
        <f t="shared" si="10"/>
        <v>93.981481481481481</v>
      </c>
      <c r="U18" s="41">
        <f t="shared" si="11"/>
        <v>498</v>
      </c>
      <c r="V18" s="44">
        <f t="shared" si="12"/>
        <v>87.830687830687822</v>
      </c>
      <c r="W18" s="41">
        <f t="shared" si="13"/>
        <v>904</v>
      </c>
      <c r="X18" s="44">
        <f t="shared" si="14"/>
        <v>90.490490490490487</v>
      </c>
      <c r="Y18" s="42">
        <v>391</v>
      </c>
      <c r="Z18" s="43">
        <f t="shared" si="15"/>
        <v>90.509259259259252</v>
      </c>
      <c r="AA18" s="42">
        <v>356</v>
      </c>
      <c r="AB18" s="45">
        <f t="shared" si="16"/>
        <v>62.786596119929449</v>
      </c>
      <c r="AC18" s="42">
        <f t="shared" si="17"/>
        <v>747</v>
      </c>
      <c r="AD18" s="43">
        <f t="shared" si="18"/>
        <v>74.774774774774784</v>
      </c>
    </row>
    <row r="19" spans="1:30" ht="19.5" customHeight="1" x14ac:dyDescent="0.3">
      <c r="A19" s="48">
        <v>4</v>
      </c>
      <c r="B19" s="49" t="s">
        <v>27</v>
      </c>
      <c r="C19" s="39" t="s">
        <v>27</v>
      </c>
      <c r="D19" s="40">
        <f>'[1]21'!D18</f>
        <v>196</v>
      </c>
      <c r="E19" s="41">
        <f>'[1]21'!G18</f>
        <v>169</v>
      </c>
      <c r="F19" s="41">
        <f t="shared" si="0"/>
        <v>365</v>
      </c>
      <c r="G19" s="42">
        <v>135</v>
      </c>
      <c r="H19" s="43">
        <f t="shared" si="1"/>
        <v>68.877551020408163</v>
      </c>
      <c r="I19" s="42">
        <v>114</v>
      </c>
      <c r="J19" s="43">
        <f t="shared" si="2"/>
        <v>67.455621301775153</v>
      </c>
      <c r="K19" s="42">
        <f t="shared" si="3"/>
        <v>249</v>
      </c>
      <c r="L19" s="43">
        <f t="shared" si="4"/>
        <v>68.219178082191775</v>
      </c>
      <c r="M19" s="42">
        <v>0</v>
      </c>
      <c r="N19" s="43">
        <f t="shared" si="5"/>
        <v>0</v>
      </c>
      <c r="O19" s="42">
        <v>0</v>
      </c>
      <c r="P19" s="43">
        <f t="shared" si="6"/>
        <v>0</v>
      </c>
      <c r="Q19" s="42">
        <f t="shared" si="7"/>
        <v>0</v>
      </c>
      <c r="R19" s="43">
        <f t="shared" si="8"/>
        <v>0</v>
      </c>
      <c r="S19" s="41">
        <f t="shared" si="9"/>
        <v>135</v>
      </c>
      <c r="T19" s="44">
        <f t="shared" si="10"/>
        <v>68.877551020408163</v>
      </c>
      <c r="U19" s="41">
        <f t="shared" si="11"/>
        <v>114</v>
      </c>
      <c r="V19" s="44">
        <f t="shared" si="12"/>
        <v>67.455621301775153</v>
      </c>
      <c r="W19" s="41">
        <f t="shared" si="13"/>
        <v>249</v>
      </c>
      <c r="X19" s="44">
        <f t="shared" si="14"/>
        <v>68.219178082191775</v>
      </c>
      <c r="Y19" s="42">
        <v>133</v>
      </c>
      <c r="Z19" s="43">
        <f t="shared" si="15"/>
        <v>67.857142857142861</v>
      </c>
      <c r="AA19" s="42">
        <v>138</v>
      </c>
      <c r="AB19" s="45">
        <f t="shared" si="16"/>
        <v>81.65680473372781</v>
      </c>
      <c r="AC19" s="42">
        <f t="shared" si="17"/>
        <v>271</v>
      </c>
      <c r="AD19" s="43">
        <f t="shared" si="18"/>
        <v>74.246575342465746</v>
      </c>
    </row>
    <row r="20" spans="1:30" ht="19.5" customHeight="1" x14ac:dyDescent="0.3">
      <c r="A20" s="37"/>
      <c r="B20" s="38"/>
      <c r="C20" s="39" t="s">
        <v>28</v>
      </c>
      <c r="D20" s="40">
        <f>'[1]21'!D19</f>
        <v>45</v>
      </c>
      <c r="E20" s="41">
        <f>'[1]21'!G19</f>
        <v>34</v>
      </c>
      <c r="F20" s="41">
        <f t="shared" si="0"/>
        <v>79</v>
      </c>
      <c r="G20" s="42">
        <v>43</v>
      </c>
      <c r="H20" s="43">
        <f t="shared" si="1"/>
        <v>95.555555555555557</v>
      </c>
      <c r="I20" s="42">
        <v>34</v>
      </c>
      <c r="J20" s="43">
        <f t="shared" si="2"/>
        <v>100</v>
      </c>
      <c r="K20" s="42">
        <f t="shared" si="3"/>
        <v>77</v>
      </c>
      <c r="L20" s="43">
        <f t="shared" si="4"/>
        <v>97.468354430379748</v>
      </c>
      <c r="M20" s="42">
        <v>0</v>
      </c>
      <c r="N20" s="43">
        <f t="shared" si="5"/>
        <v>0</v>
      </c>
      <c r="O20" s="42">
        <v>0</v>
      </c>
      <c r="P20" s="43">
        <f t="shared" si="6"/>
        <v>0</v>
      </c>
      <c r="Q20" s="42">
        <f t="shared" si="7"/>
        <v>0</v>
      </c>
      <c r="R20" s="43">
        <f t="shared" si="8"/>
        <v>0</v>
      </c>
      <c r="S20" s="41">
        <f t="shared" si="9"/>
        <v>43</v>
      </c>
      <c r="T20" s="44">
        <f t="shared" si="10"/>
        <v>95.555555555555557</v>
      </c>
      <c r="U20" s="41">
        <f t="shared" si="11"/>
        <v>34</v>
      </c>
      <c r="V20" s="44">
        <f t="shared" si="12"/>
        <v>100</v>
      </c>
      <c r="W20" s="41">
        <f t="shared" si="13"/>
        <v>77</v>
      </c>
      <c r="X20" s="44">
        <f t="shared" si="14"/>
        <v>97.468354430379748</v>
      </c>
      <c r="Y20" s="42">
        <v>31</v>
      </c>
      <c r="Z20" s="43">
        <f t="shared" si="15"/>
        <v>68.888888888888886</v>
      </c>
      <c r="AA20" s="42">
        <v>40</v>
      </c>
      <c r="AB20" s="45">
        <f t="shared" si="16"/>
        <v>117.64705882352942</v>
      </c>
      <c r="AC20" s="42">
        <f t="shared" si="17"/>
        <v>71</v>
      </c>
      <c r="AD20" s="43">
        <f t="shared" si="18"/>
        <v>89.87341772151899</v>
      </c>
    </row>
    <row r="21" spans="1:30" ht="19.5" customHeight="1" x14ac:dyDescent="0.3">
      <c r="A21" s="46"/>
      <c r="B21" s="47"/>
      <c r="C21" s="39" t="s">
        <v>29</v>
      </c>
      <c r="D21" s="40">
        <f>'[1]21'!D20</f>
        <v>62</v>
      </c>
      <c r="E21" s="41">
        <f>'[1]21'!G20</f>
        <v>68</v>
      </c>
      <c r="F21" s="41">
        <f t="shared" si="0"/>
        <v>130</v>
      </c>
      <c r="G21" s="42">
        <v>63</v>
      </c>
      <c r="H21" s="43">
        <f t="shared" si="1"/>
        <v>101.61290322580645</v>
      </c>
      <c r="I21" s="42">
        <v>73</v>
      </c>
      <c r="J21" s="43">
        <f t="shared" si="2"/>
        <v>107.35294117647058</v>
      </c>
      <c r="K21" s="42">
        <f t="shared" si="3"/>
        <v>136</v>
      </c>
      <c r="L21" s="43">
        <f t="shared" si="4"/>
        <v>104.61538461538463</v>
      </c>
      <c r="M21" s="42">
        <v>0</v>
      </c>
      <c r="N21" s="43">
        <f t="shared" si="5"/>
        <v>0</v>
      </c>
      <c r="O21" s="42">
        <v>0</v>
      </c>
      <c r="P21" s="43">
        <f t="shared" si="6"/>
        <v>0</v>
      </c>
      <c r="Q21" s="42">
        <f t="shared" si="7"/>
        <v>0</v>
      </c>
      <c r="R21" s="43">
        <f t="shared" si="8"/>
        <v>0</v>
      </c>
      <c r="S21" s="41">
        <f t="shared" si="9"/>
        <v>63</v>
      </c>
      <c r="T21" s="44">
        <f t="shared" si="10"/>
        <v>101.61290322580645</v>
      </c>
      <c r="U21" s="41">
        <f t="shared" si="11"/>
        <v>73</v>
      </c>
      <c r="V21" s="44">
        <f t="shared" si="12"/>
        <v>107.35294117647058</v>
      </c>
      <c r="W21" s="41">
        <f t="shared" si="13"/>
        <v>136</v>
      </c>
      <c r="X21" s="44">
        <f t="shared" si="14"/>
        <v>104.61538461538463</v>
      </c>
      <c r="Y21" s="42">
        <v>72</v>
      </c>
      <c r="Z21" s="43">
        <f t="shared" si="15"/>
        <v>116.12903225806453</v>
      </c>
      <c r="AA21" s="42">
        <v>88</v>
      </c>
      <c r="AB21" s="45">
        <f t="shared" si="16"/>
        <v>129.41176470588235</v>
      </c>
      <c r="AC21" s="42">
        <f t="shared" si="17"/>
        <v>160</v>
      </c>
      <c r="AD21" s="43">
        <f t="shared" si="18"/>
        <v>123.07692307692308</v>
      </c>
    </row>
    <row r="22" spans="1:30" ht="19.5" customHeight="1" x14ac:dyDescent="0.3">
      <c r="A22" s="50">
        <v>5</v>
      </c>
      <c r="B22" s="51" t="s">
        <v>30</v>
      </c>
      <c r="C22" s="39" t="s">
        <v>30</v>
      </c>
      <c r="D22" s="40">
        <f>'[1]21'!D21</f>
        <v>207</v>
      </c>
      <c r="E22" s="41">
        <f>'[1]21'!G21</f>
        <v>170</v>
      </c>
      <c r="F22" s="41">
        <f t="shared" si="0"/>
        <v>377</v>
      </c>
      <c r="G22" s="42">
        <v>186</v>
      </c>
      <c r="H22" s="43">
        <f t="shared" si="1"/>
        <v>89.85507246376811</v>
      </c>
      <c r="I22" s="42">
        <v>155</v>
      </c>
      <c r="J22" s="43">
        <f t="shared" si="2"/>
        <v>91.17647058823529</v>
      </c>
      <c r="K22" s="42">
        <f t="shared" si="3"/>
        <v>341</v>
      </c>
      <c r="L22" s="43">
        <f t="shared" si="4"/>
        <v>90.450928381962868</v>
      </c>
      <c r="M22" s="42">
        <v>0</v>
      </c>
      <c r="N22" s="43">
        <f t="shared" si="5"/>
        <v>0</v>
      </c>
      <c r="O22" s="42">
        <v>0</v>
      </c>
      <c r="P22" s="43">
        <f t="shared" si="6"/>
        <v>0</v>
      </c>
      <c r="Q22" s="42">
        <f t="shared" si="7"/>
        <v>0</v>
      </c>
      <c r="R22" s="43">
        <f t="shared" si="8"/>
        <v>0</v>
      </c>
      <c r="S22" s="41">
        <f t="shared" si="9"/>
        <v>186</v>
      </c>
      <c r="T22" s="44">
        <f t="shared" si="10"/>
        <v>89.85507246376811</v>
      </c>
      <c r="U22" s="41">
        <f t="shared" si="11"/>
        <v>155</v>
      </c>
      <c r="V22" s="44">
        <f t="shared" si="12"/>
        <v>91.17647058823529</v>
      </c>
      <c r="W22" s="41">
        <f t="shared" si="13"/>
        <v>341</v>
      </c>
      <c r="X22" s="44">
        <f t="shared" si="14"/>
        <v>90.450928381962868</v>
      </c>
      <c r="Y22" s="42">
        <v>211</v>
      </c>
      <c r="Z22" s="43">
        <f t="shared" si="15"/>
        <v>101.93236714975846</v>
      </c>
      <c r="AA22" s="42">
        <v>188</v>
      </c>
      <c r="AB22" s="45">
        <f t="shared" si="16"/>
        <v>110.58823529411765</v>
      </c>
      <c r="AC22" s="42">
        <f t="shared" si="17"/>
        <v>399</v>
      </c>
      <c r="AD22" s="43">
        <f t="shared" si="18"/>
        <v>105.83554376657824</v>
      </c>
    </row>
    <row r="23" spans="1:30" ht="19.5" customHeight="1" x14ac:dyDescent="0.3">
      <c r="A23" s="48">
        <v>6</v>
      </c>
      <c r="B23" s="49" t="s">
        <v>31</v>
      </c>
      <c r="C23" s="39" t="s">
        <v>31</v>
      </c>
      <c r="D23" s="40">
        <f>'[1]21'!D22</f>
        <v>79</v>
      </c>
      <c r="E23" s="41">
        <f>'[1]21'!G22</f>
        <v>85</v>
      </c>
      <c r="F23" s="41">
        <f t="shared" si="0"/>
        <v>164</v>
      </c>
      <c r="G23" s="42">
        <v>49</v>
      </c>
      <c r="H23" s="43">
        <f t="shared" si="1"/>
        <v>62.025316455696199</v>
      </c>
      <c r="I23" s="42">
        <v>47</v>
      </c>
      <c r="J23" s="43">
        <f t="shared" si="2"/>
        <v>55.294117647058826</v>
      </c>
      <c r="K23" s="42">
        <f t="shared" si="3"/>
        <v>96</v>
      </c>
      <c r="L23" s="43">
        <f t="shared" si="4"/>
        <v>58.536585365853654</v>
      </c>
      <c r="M23" s="42">
        <v>0</v>
      </c>
      <c r="N23" s="43">
        <f t="shared" si="5"/>
        <v>0</v>
      </c>
      <c r="O23" s="42">
        <v>0</v>
      </c>
      <c r="P23" s="43">
        <f t="shared" si="6"/>
        <v>0</v>
      </c>
      <c r="Q23" s="42">
        <f t="shared" si="7"/>
        <v>0</v>
      </c>
      <c r="R23" s="43">
        <f t="shared" si="8"/>
        <v>0</v>
      </c>
      <c r="S23" s="41">
        <f t="shared" si="9"/>
        <v>49</v>
      </c>
      <c r="T23" s="44">
        <f t="shared" si="10"/>
        <v>62.025316455696199</v>
      </c>
      <c r="U23" s="41">
        <f t="shared" si="11"/>
        <v>47</v>
      </c>
      <c r="V23" s="44">
        <f t="shared" si="12"/>
        <v>55.294117647058826</v>
      </c>
      <c r="W23" s="41">
        <f t="shared" si="13"/>
        <v>96</v>
      </c>
      <c r="X23" s="44">
        <f t="shared" si="14"/>
        <v>58.536585365853654</v>
      </c>
      <c r="Y23" s="42">
        <v>65</v>
      </c>
      <c r="Z23" s="43">
        <f t="shared" si="15"/>
        <v>82.278481012658233</v>
      </c>
      <c r="AA23" s="42">
        <v>61</v>
      </c>
      <c r="AB23" s="45">
        <f t="shared" si="16"/>
        <v>71.764705882352942</v>
      </c>
      <c r="AC23" s="42">
        <f t="shared" si="17"/>
        <v>126</v>
      </c>
      <c r="AD23" s="43">
        <f t="shared" si="18"/>
        <v>76.829268292682926</v>
      </c>
    </row>
    <row r="24" spans="1:30" ht="19.5" customHeight="1" x14ac:dyDescent="0.3">
      <c r="A24" s="46"/>
      <c r="B24" s="47"/>
      <c r="C24" s="39" t="s">
        <v>32</v>
      </c>
      <c r="D24" s="40">
        <f>'[1]21'!D23</f>
        <v>69</v>
      </c>
      <c r="E24" s="41">
        <f>'[1]21'!G23</f>
        <v>72</v>
      </c>
      <c r="F24" s="41">
        <f t="shared" si="0"/>
        <v>141</v>
      </c>
      <c r="G24" s="42">
        <v>62</v>
      </c>
      <c r="H24" s="43">
        <f t="shared" si="1"/>
        <v>89.85507246376811</v>
      </c>
      <c r="I24" s="42">
        <v>65</v>
      </c>
      <c r="J24" s="43">
        <f t="shared" si="2"/>
        <v>90.277777777777786</v>
      </c>
      <c r="K24" s="42">
        <f t="shared" si="3"/>
        <v>127</v>
      </c>
      <c r="L24" s="43">
        <f t="shared" si="4"/>
        <v>90.070921985815602</v>
      </c>
      <c r="M24" s="42">
        <v>0</v>
      </c>
      <c r="N24" s="43">
        <f t="shared" si="5"/>
        <v>0</v>
      </c>
      <c r="O24" s="42">
        <v>0</v>
      </c>
      <c r="P24" s="43">
        <f t="shared" si="6"/>
        <v>0</v>
      </c>
      <c r="Q24" s="42">
        <f t="shared" si="7"/>
        <v>0</v>
      </c>
      <c r="R24" s="43">
        <f t="shared" si="8"/>
        <v>0</v>
      </c>
      <c r="S24" s="41">
        <f t="shared" si="9"/>
        <v>62</v>
      </c>
      <c r="T24" s="44">
        <f t="shared" si="10"/>
        <v>89.85507246376811</v>
      </c>
      <c r="U24" s="41">
        <f t="shared" si="11"/>
        <v>65</v>
      </c>
      <c r="V24" s="44">
        <f t="shared" si="12"/>
        <v>90.277777777777786</v>
      </c>
      <c r="W24" s="41">
        <f t="shared" si="13"/>
        <v>127</v>
      </c>
      <c r="X24" s="44">
        <f t="shared" si="14"/>
        <v>90.070921985815602</v>
      </c>
      <c r="Y24" s="42">
        <v>64</v>
      </c>
      <c r="Z24" s="43">
        <f t="shared" si="15"/>
        <v>92.753623188405797</v>
      </c>
      <c r="AA24" s="42">
        <v>61</v>
      </c>
      <c r="AB24" s="45">
        <f t="shared" si="16"/>
        <v>84.722222222222214</v>
      </c>
      <c r="AC24" s="42">
        <f t="shared" si="17"/>
        <v>125</v>
      </c>
      <c r="AD24" s="43">
        <f t="shared" si="18"/>
        <v>88.652482269503537</v>
      </c>
    </row>
    <row r="25" spans="1:30" ht="19.5" customHeight="1" x14ac:dyDescent="0.3">
      <c r="A25" s="48">
        <v>7</v>
      </c>
      <c r="B25" s="49" t="s">
        <v>33</v>
      </c>
      <c r="C25" s="39" t="s">
        <v>33</v>
      </c>
      <c r="D25" s="40">
        <f>'[1]21'!D24</f>
        <v>141</v>
      </c>
      <c r="E25" s="41">
        <f>'[1]21'!G24</f>
        <v>113</v>
      </c>
      <c r="F25" s="41">
        <f t="shared" si="0"/>
        <v>254</v>
      </c>
      <c r="G25" s="42">
        <v>127</v>
      </c>
      <c r="H25" s="43">
        <f t="shared" si="1"/>
        <v>90.070921985815602</v>
      </c>
      <c r="I25" s="42">
        <v>119</v>
      </c>
      <c r="J25" s="43">
        <f t="shared" si="2"/>
        <v>105.30973451327435</v>
      </c>
      <c r="K25" s="42">
        <f t="shared" si="3"/>
        <v>246</v>
      </c>
      <c r="L25" s="43">
        <f t="shared" si="4"/>
        <v>96.850393700787393</v>
      </c>
      <c r="M25" s="42">
        <v>0</v>
      </c>
      <c r="N25" s="43">
        <f t="shared" si="5"/>
        <v>0</v>
      </c>
      <c r="O25" s="42">
        <v>0</v>
      </c>
      <c r="P25" s="43">
        <f t="shared" si="6"/>
        <v>0</v>
      </c>
      <c r="Q25" s="42">
        <f t="shared" si="7"/>
        <v>0</v>
      </c>
      <c r="R25" s="43">
        <f t="shared" si="8"/>
        <v>0</v>
      </c>
      <c r="S25" s="41">
        <f t="shared" si="9"/>
        <v>127</v>
      </c>
      <c r="T25" s="44">
        <f t="shared" si="10"/>
        <v>90.070921985815602</v>
      </c>
      <c r="U25" s="41">
        <f t="shared" si="11"/>
        <v>119</v>
      </c>
      <c r="V25" s="44">
        <f t="shared" si="12"/>
        <v>105.30973451327435</v>
      </c>
      <c r="W25" s="41">
        <f t="shared" si="13"/>
        <v>246</v>
      </c>
      <c r="X25" s="44">
        <f t="shared" si="14"/>
        <v>96.850393700787393</v>
      </c>
      <c r="Y25" s="42">
        <v>173</v>
      </c>
      <c r="Z25" s="43">
        <f t="shared" si="15"/>
        <v>122.69503546099291</v>
      </c>
      <c r="AA25" s="42">
        <v>150</v>
      </c>
      <c r="AB25" s="45">
        <f t="shared" si="16"/>
        <v>132.74336283185841</v>
      </c>
      <c r="AC25" s="42">
        <f t="shared" si="17"/>
        <v>323</v>
      </c>
      <c r="AD25" s="43">
        <f t="shared" si="18"/>
        <v>127.16535433070865</v>
      </c>
    </row>
    <row r="26" spans="1:30" ht="19.5" customHeight="1" x14ac:dyDescent="0.3">
      <c r="A26" s="46"/>
      <c r="B26" s="47"/>
      <c r="C26" s="39" t="s">
        <v>34</v>
      </c>
      <c r="D26" s="40">
        <f>'[1]21'!D25</f>
        <v>80</v>
      </c>
      <c r="E26" s="41">
        <f>'[1]21'!G25</f>
        <v>49</v>
      </c>
      <c r="F26" s="41">
        <f t="shared" si="0"/>
        <v>129</v>
      </c>
      <c r="G26" s="42">
        <v>80</v>
      </c>
      <c r="H26" s="43">
        <f t="shared" si="1"/>
        <v>100</v>
      </c>
      <c r="I26" s="42">
        <v>55</v>
      </c>
      <c r="J26" s="43">
        <f t="shared" si="2"/>
        <v>112.24489795918366</v>
      </c>
      <c r="K26" s="42">
        <f t="shared" si="3"/>
        <v>135</v>
      </c>
      <c r="L26" s="43">
        <f t="shared" si="4"/>
        <v>104.65116279069768</v>
      </c>
      <c r="M26" s="42">
        <v>0</v>
      </c>
      <c r="N26" s="43">
        <f t="shared" si="5"/>
        <v>0</v>
      </c>
      <c r="O26" s="42">
        <v>0</v>
      </c>
      <c r="P26" s="43">
        <f t="shared" si="6"/>
        <v>0</v>
      </c>
      <c r="Q26" s="42">
        <f t="shared" si="7"/>
        <v>0</v>
      </c>
      <c r="R26" s="43">
        <f t="shared" si="8"/>
        <v>0</v>
      </c>
      <c r="S26" s="41">
        <f t="shared" si="9"/>
        <v>80</v>
      </c>
      <c r="T26" s="44">
        <f t="shared" si="10"/>
        <v>100</v>
      </c>
      <c r="U26" s="41">
        <f t="shared" si="11"/>
        <v>55</v>
      </c>
      <c r="V26" s="44">
        <f t="shared" si="12"/>
        <v>112.24489795918366</v>
      </c>
      <c r="W26" s="41">
        <f t="shared" si="13"/>
        <v>135</v>
      </c>
      <c r="X26" s="44">
        <f t="shared" si="14"/>
        <v>104.65116279069768</v>
      </c>
      <c r="Y26" s="42">
        <v>80</v>
      </c>
      <c r="Z26" s="43">
        <f t="shared" si="15"/>
        <v>100</v>
      </c>
      <c r="AA26" s="42">
        <v>64</v>
      </c>
      <c r="AB26" s="45">
        <f t="shared" si="16"/>
        <v>130.61224489795919</v>
      </c>
      <c r="AC26" s="42">
        <f t="shared" si="17"/>
        <v>144</v>
      </c>
      <c r="AD26" s="43">
        <f t="shared" si="18"/>
        <v>111.62790697674419</v>
      </c>
    </row>
    <row r="27" spans="1:30" ht="19.5" customHeight="1" x14ac:dyDescent="0.3">
      <c r="A27" s="48">
        <v>8</v>
      </c>
      <c r="B27" s="49" t="s">
        <v>35</v>
      </c>
      <c r="C27" s="39" t="s">
        <v>35</v>
      </c>
      <c r="D27" s="40">
        <f>'[1]21'!D26</f>
        <v>155</v>
      </c>
      <c r="E27" s="41">
        <f>'[1]21'!G26</f>
        <v>142</v>
      </c>
      <c r="F27" s="41">
        <f t="shared" si="0"/>
        <v>297</v>
      </c>
      <c r="G27" s="42">
        <v>107</v>
      </c>
      <c r="H27" s="43">
        <f t="shared" si="1"/>
        <v>69.032258064516128</v>
      </c>
      <c r="I27" s="42">
        <v>90</v>
      </c>
      <c r="J27" s="43">
        <f t="shared" si="2"/>
        <v>63.380281690140848</v>
      </c>
      <c r="K27" s="42">
        <f t="shared" si="3"/>
        <v>197</v>
      </c>
      <c r="L27" s="43">
        <f t="shared" si="4"/>
        <v>66.329966329966325</v>
      </c>
      <c r="M27" s="42">
        <v>0</v>
      </c>
      <c r="N27" s="43">
        <f t="shared" si="5"/>
        <v>0</v>
      </c>
      <c r="O27" s="42">
        <v>0</v>
      </c>
      <c r="P27" s="43">
        <f t="shared" si="6"/>
        <v>0</v>
      </c>
      <c r="Q27" s="42">
        <f t="shared" si="7"/>
        <v>0</v>
      </c>
      <c r="R27" s="43">
        <f t="shared" si="8"/>
        <v>0</v>
      </c>
      <c r="S27" s="41">
        <f t="shared" si="9"/>
        <v>107</v>
      </c>
      <c r="T27" s="44">
        <f t="shared" si="10"/>
        <v>69.032258064516128</v>
      </c>
      <c r="U27" s="41">
        <f t="shared" si="11"/>
        <v>90</v>
      </c>
      <c r="V27" s="44">
        <f t="shared" si="12"/>
        <v>63.380281690140848</v>
      </c>
      <c r="W27" s="41">
        <f t="shared" si="13"/>
        <v>197</v>
      </c>
      <c r="X27" s="44">
        <f t="shared" si="14"/>
        <v>66.329966329966325</v>
      </c>
      <c r="Y27" s="42">
        <v>162</v>
      </c>
      <c r="Z27" s="43">
        <f t="shared" si="15"/>
        <v>104.51612903225806</v>
      </c>
      <c r="AA27" s="42">
        <v>172</v>
      </c>
      <c r="AB27" s="45">
        <f t="shared" si="16"/>
        <v>121.12676056338027</v>
      </c>
      <c r="AC27" s="42">
        <f t="shared" si="17"/>
        <v>334</v>
      </c>
      <c r="AD27" s="43">
        <f t="shared" si="18"/>
        <v>112.45791245791246</v>
      </c>
    </row>
    <row r="28" spans="1:30" ht="19.5" customHeight="1" x14ac:dyDescent="0.3">
      <c r="A28" s="37"/>
      <c r="B28" s="38"/>
      <c r="C28" s="39" t="s">
        <v>36</v>
      </c>
      <c r="D28" s="40">
        <f>'[1]21'!D27</f>
        <v>143</v>
      </c>
      <c r="E28" s="41">
        <f>'[1]21'!G27</f>
        <v>138</v>
      </c>
      <c r="F28" s="41">
        <f t="shared" si="0"/>
        <v>281</v>
      </c>
      <c r="G28" s="42">
        <v>162</v>
      </c>
      <c r="H28" s="43">
        <f t="shared" si="1"/>
        <v>113.28671328671329</v>
      </c>
      <c r="I28" s="42">
        <v>134</v>
      </c>
      <c r="J28" s="43">
        <f t="shared" si="2"/>
        <v>97.101449275362313</v>
      </c>
      <c r="K28" s="42">
        <f t="shared" si="3"/>
        <v>296</v>
      </c>
      <c r="L28" s="43">
        <f t="shared" si="4"/>
        <v>105.33807829181494</v>
      </c>
      <c r="M28" s="42">
        <v>0</v>
      </c>
      <c r="N28" s="43">
        <f t="shared" si="5"/>
        <v>0</v>
      </c>
      <c r="O28" s="42">
        <v>0</v>
      </c>
      <c r="P28" s="43">
        <f t="shared" si="6"/>
        <v>0</v>
      </c>
      <c r="Q28" s="42">
        <f t="shared" si="7"/>
        <v>0</v>
      </c>
      <c r="R28" s="43">
        <f t="shared" si="8"/>
        <v>0</v>
      </c>
      <c r="S28" s="41">
        <f t="shared" si="9"/>
        <v>162</v>
      </c>
      <c r="T28" s="44">
        <f t="shared" si="10"/>
        <v>113.28671328671329</v>
      </c>
      <c r="U28" s="41">
        <f t="shared" si="11"/>
        <v>134</v>
      </c>
      <c r="V28" s="44">
        <f t="shared" si="12"/>
        <v>97.101449275362313</v>
      </c>
      <c r="W28" s="41">
        <f t="shared" si="13"/>
        <v>296</v>
      </c>
      <c r="X28" s="44">
        <f t="shared" si="14"/>
        <v>105.33807829181494</v>
      </c>
      <c r="Y28" s="42">
        <v>141</v>
      </c>
      <c r="Z28" s="43">
        <f t="shared" si="15"/>
        <v>98.6013986013986</v>
      </c>
      <c r="AA28" s="42">
        <v>152</v>
      </c>
      <c r="AB28" s="45">
        <f t="shared" si="16"/>
        <v>110.14492753623189</v>
      </c>
      <c r="AC28" s="42">
        <f t="shared" si="17"/>
        <v>293</v>
      </c>
      <c r="AD28" s="43">
        <f t="shared" si="18"/>
        <v>104.27046263345197</v>
      </c>
    </row>
    <row r="29" spans="1:30" ht="19.5" customHeight="1" x14ac:dyDescent="0.3">
      <c r="A29" s="46"/>
      <c r="B29" s="47"/>
      <c r="C29" s="39" t="s">
        <v>37</v>
      </c>
      <c r="D29" s="40">
        <f>'[1]21'!D28</f>
        <v>118</v>
      </c>
      <c r="E29" s="41">
        <f>'[1]21'!G28</f>
        <v>87</v>
      </c>
      <c r="F29" s="41">
        <f t="shared" si="0"/>
        <v>205</v>
      </c>
      <c r="G29" s="42">
        <v>115</v>
      </c>
      <c r="H29" s="43">
        <f t="shared" si="1"/>
        <v>97.457627118644069</v>
      </c>
      <c r="I29" s="42">
        <v>81</v>
      </c>
      <c r="J29" s="43">
        <f t="shared" si="2"/>
        <v>93.103448275862064</v>
      </c>
      <c r="K29" s="42">
        <f t="shared" si="3"/>
        <v>196</v>
      </c>
      <c r="L29" s="43">
        <f t="shared" si="4"/>
        <v>95.609756097560975</v>
      </c>
      <c r="M29" s="42">
        <v>0</v>
      </c>
      <c r="N29" s="43">
        <f t="shared" si="5"/>
        <v>0</v>
      </c>
      <c r="O29" s="42">
        <v>0</v>
      </c>
      <c r="P29" s="43">
        <f t="shared" si="6"/>
        <v>0</v>
      </c>
      <c r="Q29" s="42">
        <f t="shared" si="7"/>
        <v>0</v>
      </c>
      <c r="R29" s="43">
        <f t="shared" si="8"/>
        <v>0</v>
      </c>
      <c r="S29" s="41">
        <f t="shared" si="9"/>
        <v>115</v>
      </c>
      <c r="T29" s="44">
        <f t="shared" si="10"/>
        <v>97.457627118644069</v>
      </c>
      <c r="U29" s="41">
        <f t="shared" si="11"/>
        <v>81</v>
      </c>
      <c r="V29" s="44">
        <f t="shared" si="12"/>
        <v>93.103448275862064</v>
      </c>
      <c r="W29" s="41">
        <f t="shared" si="13"/>
        <v>196</v>
      </c>
      <c r="X29" s="44">
        <f t="shared" si="14"/>
        <v>95.609756097560975</v>
      </c>
      <c r="Y29" s="42">
        <v>117</v>
      </c>
      <c r="Z29" s="43">
        <f t="shared" si="15"/>
        <v>99.152542372881356</v>
      </c>
      <c r="AA29" s="42">
        <v>104</v>
      </c>
      <c r="AB29" s="45">
        <f t="shared" si="16"/>
        <v>119.54022988505749</v>
      </c>
      <c r="AC29" s="42">
        <f t="shared" si="17"/>
        <v>221</v>
      </c>
      <c r="AD29" s="43">
        <f t="shared" si="18"/>
        <v>107.80487804878049</v>
      </c>
    </row>
    <row r="30" spans="1:30" ht="19.5" customHeight="1" x14ac:dyDescent="0.3">
      <c r="A30" s="48">
        <v>9</v>
      </c>
      <c r="B30" s="49" t="s">
        <v>38</v>
      </c>
      <c r="C30" s="39" t="s">
        <v>39</v>
      </c>
      <c r="D30" s="40">
        <f>'[1]21'!D29</f>
        <v>176</v>
      </c>
      <c r="E30" s="41">
        <f>'[1]21'!G29</f>
        <v>180</v>
      </c>
      <c r="F30" s="41">
        <f t="shared" si="0"/>
        <v>356</v>
      </c>
      <c r="G30" s="42">
        <v>210</v>
      </c>
      <c r="H30" s="43">
        <f t="shared" si="1"/>
        <v>119.31818181818181</v>
      </c>
      <c r="I30" s="42">
        <v>213</v>
      </c>
      <c r="J30" s="43">
        <f t="shared" si="2"/>
        <v>118.33333333333333</v>
      </c>
      <c r="K30" s="42">
        <f t="shared" si="3"/>
        <v>423</v>
      </c>
      <c r="L30" s="43">
        <f t="shared" si="4"/>
        <v>118.82022471910112</v>
      </c>
      <c r="M30" s="42">
        <v>0</v>
      </c>
      <c r="N30" s="43">
        <f t="shared" si="5"/>
        <v>0</v>
      </c>
      <c r="O30" s="42">
        <v>0</v>
      </c>
      <c r="P30" s="43">
        <f t="shared" si="6"/>
        <v>0</v>
      </c>
      <c r="Q30" s="42">
        <f t="shared" si="7"/>
        <v>0</v>
      </c>
      <c r="R30" s="43">
        <f t="shared" si="8"/>
        <v>0</v>
      </c>
      <c r="S30" s="41">
        <f t="shared" si="9"/>
        <v>210</v>
      </c>
      <c r="T30" s="44">
        <f t="shared" si="10"/>
        <v>119.31818181818181</v>
      </c>
      <c r="U30" s="41">
        <f t="shared" si="11"/>
        <v>213</v>
      </c>
      <c r="V30" s="44">
        <f t="shared" si="12"/>
        <v>118.33333333333333</v>
      </c>
      <c r="W30" s="41">
        <f t="shared" si="13"/>
        <v>423</v>
      </c>
      <c r="X30" s="44">
        <f t="shared" si="14"/>
        <v>118.82022471910112</v>
      </c>
      <c r="Y30" s="42">
        <v>160</v>
      </c>
      <c r="Z30" s="43">
        <f t="shared" si="15"/>
        <v>90.909090909090907</v>
      </c>
      <c r="AA30" s="42">
        <v>162</v>
      </c>
      <c r="AB30" s="45">
        <f t="shared" si="16"/>
        <v>90</v>
      </c>
      <c r="AC30" s="42">
        <f t="shared" si="17"/>
        <v>322</v>
      </c>
      <c r="AD30" s="43">
        <f t="shared" si="18"/>
        <v>90.449438202247194</v>
      </c>
    </row>
    <row r="31" spans="1:30" ht="19.5" customHeight="1" x14ac:dyDescent="0.3">
      <c r="A31" s="37"/>
      <c r="B31" s="38"/>
      <c r="C31" s="39" t="s">
        <v>40</v>
      </c>
      <c r="D31" s="40">
        <f>'[1]21'!D30</f>
        <v>87</v>
      </c>
      <c r="E31" s="41">
        <f>'[1]21'!G30</f>
        <v>73</v>
      </c>
      <c r="F31" s="41">
        <f t="shared" si="0"/>
        <v>160</v>
      </c>
      <c r="G31" s="42">
        <v>81</v>
      </c>
      <c r="H31" s="43">
        <f t="shared" si="1"/>
        <v>93.103448275862064</v>
      </c>
      <c r="I31" s="42">
        <v>71</v>
      </c>
      <c r="J31" s="43">
        <f t="shared" si="2"/>
        <v>97.260273972602747</v>
      </c>
      <c r="K31" s="42">
        <f t="shared" si="3"/>
        <v>152</v>
      </c>
      <c r="L31" s="43">
        <f t="shared" si="4"/>
        <v>95</v>
      </c>
      <c r="M31" s="42">
        <v>0</v>
      </c>
      <c r="N31" s="43">
        <f t="shared" si="5"/>
        <v>0</v>
      </c>
      <c r="O31" s="42">
        <v>0</v>
      </c>
      <c r="P31" s="43">
        <f t="shared" si="6"/>
        <v>0</v>
      </c>
      <c r="Q31" s="42">
        <f t="shared" si="7"/>
        <v>0</v>
      </c>
      <c r="R31" s="43">
        <f t="shared" si="8"/>
        <v>0</v>
      </c>
      <c r="S31" s="41">
        <f t="shared" si="9"/>
        <v>81</v>
      </c>
      <c r="T31" s="44">
        <f t="shared" si="10"/>
        <v>93.103448275862064</v>
      </c>
      <c r="U31" s="41">
        <f t="shared" si="11"/>
        <v>71</v>
      </c>
      <c r="V31" s="44">
        <f t="shared" si="12"/>
        <v>97.260273972602747</v>
      </c>
      <c r="W31" s="41">
        <f t="shared" si="13"/>
        <v>152</v>
      </c>
      <c r="X31" s="44">
        <f t="shared" si="14"/>
        <v>95</v>
      </c>
      <c r="Y31" s="42">
        <v>89</v>
      </c>
      <c r="Z31" s="43">
        <f t="shared" si="15"/>
        <v>102.29885057471265</v>
      </c>
      <c r="AA31" s="42">
        <v>71</v>
      </c>
      <c r="AB31" s="45">
        <f t="shared" si="16"/>
        <v>97.260273972602747</v>
      </c>
      <c r="AC31" s="42">
        <f t="shared" si="17"/>
        <v>160</v>
      </c>
      <c r="AD31" s="43">
        <f t="shared" si="18"/>
        <v>100</v>
      </c>
    </row>
    <row r="32" spans="1:30" ht="19.5" customHeight="1" x14ac:dyDescent="0.3">
      <c r="A32" s="52"/>
      <c r="B32" s="53"/>
      <c r="C32" s="39" t="s">
        <v>41</v>
      </c>
      <c r="D32" s="40">
        <f>'[1]21'!D31</f>
        <v>60</v>
      </c>
      <c r="E32" s="41">
        <f>'[1]21'!G31</f>
        <v>67</v>
      </c>
      <c r="F32" s="41">
        <f t="shared" si="0"/>
        <v>127</v>
      </c>
      <c r="G32" s="42">
        <v>50</v>
      </c>
      <c r="H32" s="54">
        <f t="shared" si="1"/>
        <v>83.333333333333343</v>
      </c>
      <c r="I32" s="42">
        <v>79</v>
      </c>
      <c r="J32" s="43">
        <f t="shared" si="2"/>
        <v>117.91044776119404</v>
      </c>
      <c r="K32" s="42">
        <f t="shared" si="3"/>
        <v>129</v>
      </c>
      <c r="L32" s="43">
        <f t="shared" si="4"/>
        <v>101.5748031496063</v>
      </c>
      <c r="M32" s="42">
        <v>0</v>
      </c>
      <c r="N32" s="43">
        <f t="shared" si="5"/>
        <v>0</v>
      </c>
      <c r="O32" s="42">
        <v>0</v>
      </c>
      <c r="P32" s="43">
        <f t="shared" si="6"/>
        <v>0</v>
      </c>
      <c r="Q32" s="42">
        <f t="shared" si="7"/>
        <v>0</v>
      </c>
      <c r="R32" s="43">
        <f t="shared" si="8"/>
        <v>0</v>
      </c>
      <c r="S32" s="41">
        <f t="shared" si="9"/>
        <v>50</v>
      </c>
      <c r="T32" s="44">
        <f t="shared" si="10"/>
        <v>83.333333333333343</v>
      </c>
      <c r="U32" s="41">
        <f t="shared" si="11"/>
        <v>79</v>
      </c>
      <c r="V32" s="44">
        <f t="shared" si="12"/>
        <v>117.91044776119404</v>
      </c>
      <c r="W32" s="41">
        <f t="shared" si="13"/>
        <v>129</v>
      </c>
      <c r="X32" s="44">
        <f t="shared" si="14"/>
        <v>101.5748031496063</v>
      </c>
      <c r="Y32" s="42">
        <v>68</v>
      </c>
      <c r="Z32" s="43">
        <f t="shared" si="15"/>
        <v>113.33333333333333</v>
      </c>
      <c r="AA32" s="42">
        <v>90</v>
      </c>
      <c r="AB32" s="45">
        <f t="shared" si="16"/>
        <v>134.32835820895522</v>
      </c>
      <c r="AC32" s="42">
        <f t="shared" si="17"/>
        <v>158</v>
      </c>
      <c r="AD32" s="43">
        <f t="shared" si="18"/>
        <v>124.40944881889764</v>
      </c>
    </row>
    <row r="33" spans="1:30" ht="19.5" customHeight="1" x14ac:dyDescent="0.3">
      <c r="A33" s="48">
        <v>10</v>
      </c>
      <c r="B33" s="49" t="s">
        <v>42</v>
      </c>
      <c r="C33" s="55" t="s">
        <v>43</v>
      </c>
      <c r="D33" s="40">
        <f>'[1]21'!D32</f>
        <v>265</v>
      </c>
      <c r="E33" s="41">
        <f>'[1]21'!G32</f>
        <v>268</v>
      </c>
      <c r="F33" s="41">
        <f t="shared" si="0"/>
        <v>533</v>
      </c>
      <c r="G33" s="42">
        <v>261</v>
      </c>
      <c r="H33" s="54">
        <f>G33/D33*100</f>
        <v>98.490566037735846</v>
      </c>
      <c r="I33" s="42">
        <v>251</v>
      </c>
      <c r="J33" s="43">
        <f>I33/E33*100</f>
        <v>93.656716417910445</v>
      </c>
      <c r="K33" s="42">
        <f>SUM(G33,I33)</f>
        <v>512</v>
      </c>
      <c r="L33" s="43">
        <f>K33/F33*100</f>
        <v>96.060037523452152</v>
      </c>
      <c r="M33" s="42">
        <v>0</v>
      </c>
      <c r="N33" s="43">
        <f>M33/D33*100</f>
        <v>0</v>
      </c>
      <c r="O33" s="42">
        <v>0</v>
      </c>
      <c r="P33" s="43">
        <f>O33/E33*100</f>
        <v>0</v>
      </c>
      <c r="Q33" s="42">
        <f>SUM(M33,O33)</f>
        <v>0</v>
      </c>
      <c r="R33" s="43">
        <f>Q33/F33*100</f>
        <v>0</v>
      </c>
      <c r="S33" s="41">
        <f>G33+M33</f>
        <v>261</v>
      </c>
      <c r="T33" s="44">
        <f>S33/D33*100</f>
        <v>98.490566037735846</v>
      </c>
      <c r="U33" s="41">
        <f>I33+O33</f>
        <v>251</v>
      </c>
      <c r="V33" s="44">
        <f>U33/E33*100</f>
        <v>93.656716417910445</v>
      </c>
      <c r="W33" s="41">
        <f>S33+U33</f>
        <v>512</v>
      </c>
      <c r="X33" s="44">
        <f>W33/F33*100</f>
        <v>96.060037523452152</v>
      </c>
      <c r="Y33" s="42">
        <v>287</v>
      </c>
      <c r="Z33" s="43">
        <f>Y33/D33*100</f>
        <v>108.30188679245283</v>
      </c>
      <c r="AA33" s="42">
        <v>319</v>
      </c>
      <c r="AB33" s="45">
        <f>AA33/E33*100</f>
        <v>119.02985074626866</v>
      </c>
      <c r="AC33" s="42">
        <f>SUM(Y33,AA33)</f>
        <v>606</v>
      </c>
      <c r="AD33" s="43">
        <f>AC33/F33*100</f>
        <v>113.69606003752347</v>
      </c>
    </row>
    <row r="34" spans="1:30" ht="27" customHeight="1" thickBot="1" x14ac:dyDescent="0.35">
      <c r="A34" s="56" t="s">
        <v>44</v>
      </c>
      <c r="B34" s="57"/>
      <c r="C34" s="57"/>
      <c r="D34" s="58">
        <f>SUM(D13:D33)</f>
        <v>3110</v>
      </c>
      <c r="E34" s="58">
        <f>SUM(E13:E33)</f>
        <v>3018</v>
      </c>
      <c r="F34" s="58">
        <f>SUM(F13:F33)</f>
        <v>6128</v>
      </c>
      <c r="G34" s="58">
        <f>SUM(G13:G33)</f>
        <v>2978</v>
      </c>
      <c r="H34" s="59">
        <f>G34/D34*100</f>
        <v>95.755627009646304</v>
      </c>
      <c r="I34" s="58">
        <f>SUM(I13:I33)</f>
        <v>2839</v>
      </c>
      <c r="J34" s="59">
        <f>I34/E34*100</f>
        <v>94.068919814446645</v>
      </c>
      <c r="K34" s="58">
        <f>SUM(K13:K33)</f>
        <v>5817</v>
      </c>
      <c r="L34" s="59">
        <f>K34/F34*100</f>
        <v>94.924934725848559</v>
      </c>
      <c r="M34" s="58">
        <f>SUM(M13:M33)</f>
        <v>0</v>
      </c>
      <c r="N34" s="59">
        <f>M34/D34*100</f>
        <v>0</v>
      </c>
      <c r="O34" s="58">
        <f>SUM(O13:O33)</f>
        <v>0</v>
      </c>
      <c r="P34" s="59">
        <f>O34/E34*100</f>
        <v>0</v>
      </c>
      <c r="Q34" s="58">
        <f>SUM(Q13:Q33)</f>
        <v>0</v>
      </c>
      <c r="R34" s="59">
        <f>Q34/F34*100</f>
        <v>0</v>
      </c>
      <c r="S34" s="58">
        <f>SUM(S13:S33)</f>
        <v>2978</v>
      </c>
      <c r="T34" s="59">
        <f>S34/D34*100</f>
        <v>95.755627009646304</v>
      </c>
      <c r="U34" s="58">
        <f>SUM(U13:U33)</f>
        <v>2839</v>
      </c>
      <c r="V34" s="59">
        <f>U34/E34*100</f>
        <v>94.068919814446645</v>
      </c>
      <c r="W34" s="58">
        <f>SUM(W13:W33)</f>
        <v>5817</v>
      </c>
      <c r="X34" s="59">
        <f>W34/F34*100</f>
        <v>94.924934725848559</v>
      </c>
      <c r="Y34" s="58">
        <f>SUM(Y13:Y33)</f>
        <v>3085</v>
      </c>
      <c r="Z34" s="59">
        <f>Y34/D34*100</f>
        <v>99.19614147909968</v>
      </c>
      <c r="AA34" s="58">
        <f>SUM(AA13:AA33)</f>
        <v>2950</v>
      </c>
      <c r="AB34" s="60">
        <f>AA34/E34*100</f>
        <v>97.746852220013253</v>
      </c>
      <c r="AC34" s="58">
        <f>SUM(AC13:AC33)</f>
        <v>6035</v>
      </c>
      <c r="AD34" s="59">
        <f>AC34/F34*100</f>
        <v>98.482375979112263</v>
      </c>
    </row>
    <row r="35" spans="1:30" x14ac:dyDescent="0.3">
      <c r="A35" s="61"/>
      <c r="B35" s="62"/>
      <c r="C35" s="62"/>
      <c r="D35" s="62"/>
      <c r="E35" s="6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63"/>
      <c r="AC35" s="2"/>
      <c r="AD35" s="2"/>
    </row>
    <row r="36" spans="1:30" x14ac:dyDescent="0.3">
      <c r="A36" s="64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</sheetData>
  <mergeCells count="25">
    <mergeCell ref="U10:V10"/>
    <mergeCell ref="W10:X10"/>
    <mergeCell ref="Y10:Z10"/>
    <mergeCell ref="AA10:AB10"/>
    <mergeCell ref="AC10:AD10"/>
    <mergeCell ref="G9:L9"/>
    <mergeCell ref="M9:R9"/>
    <mergeCell ref="S9:X9"/>
    <mergeCell ref="G10:H10"/>
    <mergeCell ref="I10:J10"/>
    <mergeCell ref="K10:L10"/>
    <mergeCell ref="M10:N10"/>
    <mergeCell ref="O10:P10"/>
    <mergeCell ref="Q10:R10"/>
    <mergeCell ref="S10:T10"/>
    <mergeCell ref="A3:AD3"/>
    <mergeCell ref="A4:AD4"/>
    <mergeCell ref="A5:AD5"/>
    <mergeCell ref="A7:A11"/>
    <mergeCell ref="B7:B11"/>
    <mergeCell ref="C7:C11"/>
    <mergeCell ref="D7:F10"/>
    <mergeCell ref="G7:AD7"/>
    <mergeCell ref="G8:X8"/>
    <mergeCell ref="Y8:AD9"/>
  </mergeCells>
  <printOptions horizontalCentered="1"/>
  <pageMargins left="0.17" right="0.16" top="1.1499999999999999" bottom="0.9" header="0" footer="0"/>
  <pageSetup paperSize="9" scale="5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2024-10-02T02:22:23Z</dcterms:created>
  <dcterms:modified xsi:type="dcterms:W3CDTF">2024-10-02T02:26:26Z</dcterms:modified>
</cp:coreProperties>
</file>