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2026\UPDATE SATU DATA\76.83.84.87 PERSENTASE TEMPAT PENGELOLAAN PANGAN (TPP) YANG MEMENUHI SYARAT KESEHATAN  MENURUT KECAMATAN\"/>
    </mc:Choice>
  </mc:AlternateContent>
  <xr:revisionPtr revIDLastSave="0" documentId="8_{952D99BA-71F7-47A8-8E52-A9992D43F563}" xr6:coauthVersionLast="47" xr6:coauthVersionMax="47" xr10:uidLastSave="{00000000-0000-0000-0000-000000000000}"/>
  <bookViews>
    <workbookView xWindow="-108" yWindow="-108" windowWidth="23256" windowHeight="12456" xr2:uid="{E0FD59B9-33A3-4207-9DD8-926FDC57F3D5}"/>
  </bookViews>
  <sheets>
    <sheet name="2025" sheetId="1" r:id="rId1"/>
  </sheets>
  <externalReferences>
    <externalReference r:id="rId2"/>
  </externalReferences>
  <definedNames>
    <definedName name="_Order1">255</definedName>
    <definedName name="_Order2">255</definedName>
    <definedName name="_Regression_Int">1</definedName>
    <definedName name="HTML_CodePage">1252</definedName>
    <definedName name="HTML_Control">{"'L5C29'!$A$4:$AG$4"}</definedName>
    <definedName name="HTML_Description">""</definedName>
    <definedName name="HTML_Email">""</definedName>
    <definedName name="HTML_Header">""</definedName>
    <definedName name="HTML_LastUpdate">""</definedName>
    <definedName name="HTML_LineAfter">FALSE</definedName>
    <definedName name="HTML_LineBefore">FALSE</definedName>
    <definedName name="HTML_Name">""</definedName>
    <definedName name="HTML_OBDlg2">TRUE</definedName>
    <definedName name="HTML_OBDlg4">TRUE</definedName>
    <definedName name="HTML_OS">0</definedName>
    <definedName name="HTML_PathFile">"A:\L29"</definedName>
    <definedName name="HTML_Title">""</definedName>
    <definedName name="Print_Area_MI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2" i="1" l="1"/>
  <c r="X32" i="1" s="1"/>
  <c r="V32" i="1"/>
  <c r="T32" i="1"/>
  <c r="U32" i="1" s="1"/>
  <c r="S32" i="1"/>
  <c r="Q32" i="1"/>
  <c r="R32" i="1" s="1"/>
  <c r="P32" i="1"/>
  <c r="N32" i="1"/>
  <c r="O32" i="1" s="1"/>
  <c r="M32" i="1"/>
  <c r="L32" i="1"/>
  <c r="K32" i="1"/>
  <c r="J32" i="1"/>
  <c r="H32" i="1"/>
  <c r="I32" i="1" s="1"/>
  <c r="G32" i="1"/>
  <c r="E32" i="1"/>
  <c r="Z32" i="1" s="1"/>
  <c r="D32" i="1"/>
  <c r="Y32" i="1" s="1"/>
  <c r="Z31" i="1"/>
  <c r="AA31" i="1" s="1"/>
  <c r="Y31" i="1"/>
  <c r="X31" i="1"/>
  <c r="U31" i="1"/>
  <c r="R31" i="1"/>
  <c r="O31" i="1"/>
  <c r="F31" i="1"/>
  <c r="Z30" i="1"/>
  <c r="AA30" i="1" s="1"/>
  <c r="Y30" i="1"/>
  <c r="X30" i="1"/>
  <c r="O30" i="1"/>
  <c r="F30" i="1"/>
  <c r="Z29" i="1"/>
  <c r="AA29" i="1" s="1"/>
  <c r="Y29" i="1"/>
  <c r="X29" i="1"/>
  <c r="U29" i="1"/>
  <c r="R29" i="1"/>
  <c r="O29" i="1"/>
  <c r="F29" i="1"/>
  <c r="Z28" i="1"/>
  <c r="AA28" i="1" s="1"/>
  <c r="Y28" i="1"/>
  <c r="X28" i="1"/>
  <c r="U28" i="1"/>
  <c r="R28" i="1"/>
  <c r="O28" i="1"/>
  <c r="Z27" i="1"/>
  <c r="AA27" i="1" s="1"/>
  <c r="Y27" i="1"/>
  <c r="R27" i="1"/>
  <c r="Z26" i="1"/>
  <c r="AA26" i="1" s="1"/>
  <c r="Y26" i="1"/>
  <c r="U26" i="1"/>
  <c r="R26" i="1"/>
  <c r="O26" i="1"/>
  <c r="F26" i="1"/>
  <c r="Z25" i="1"/>
  <c r="AA25" i="1" s="1"/>
  <c r="Y25" i="1"/>
  <c r="X25" i="1"/>
  <c r="U25" i="1"/>
  <c r="R25" i="1"/>
  <c r="O25" i="1"/>
  <c r="F25" i="1"/>
  <c r="Z24" i="1"/>
  <c r="AA24" i="1" s="1"/>
  <c r="Y24" i="1"/>
  <c r="X24" i="1"/>
  <c r="R24" i="1"/>
  <c r="O24" i="1"/>
  <c r="Z23" i="1"/>
  <c r="AA23" i="1" s="1"/>
  <c r="Y23" i="1"/>
  <c r="X23" i="1"/>
  <c r="R23" i="1"/>
  <c r="O23" i="1"/>
  <c r="F23" i="1"/>
  <c r="Z22" i="1"/>
  <c r="AA22" i="1" s="1"/>
  <c r="Y22" i="1"/>
  <c r="U22" i="1"/>
  <c r="R22" i="1"/>
  <c r="O22" i="1"/>
  <c r="F22" i="1"/>
  <c r="Z21" i="1"/>
  <c r="AA21" i="1" s="1"/>
  <c r="Y21" i="1"/>
  <c r="X21" i="1"/>
  <c r="U21" i="1"/>
  <c r="R21" i="1"/>
  <c r="O21" i="1"/>
  <c r="F21" i="1"/>
  <c r="Z20" i="1"/>
  <c r="AA20" i="1" s="1"/>
  <c r="Y20" i="1"/>
  <c r="X20" i="1"/>
  <c r="R20" i="1"/>
  <c r="O20" i="1"/>
  <c r="I20" i="1"/>
  <c r="F20" i="1"/>
  <c r="Z19" i="1"/>
  <c r="AA19" i="1" s="1"/>
  <c r="Y19" i="1"/>
  <c r="U19" i="1"/>
  <c r="R19" i="1"/>
  <c r="O19" i="1"/>
  <c r="Z18" i="1"/>
  <c r="AA18" i="1" s="1"/>
  <c r="Y18" i="1"/>
  <c r="U18" i="1"/>
  <c r="Z17" i="1"/>
  <c r="AA17" i="1" s="1"/>
  <c r="Y17" i="1"/>
  <c r="X17" i="1"/>
  <c r="U17" i="1"/>
  <c r="R17" i="1"/>
  <c r="O17" i="1"/>
  <c r="L17" i="1"/>
  <c r="F17" i="1"/>
  <c r="AA16" i="1"/>
  <c r="Z16" i="1"/>
  <c r="Y16" i="1"/>
  <c r="X16" i="1"/>
  <c r="U16" i="1"/>
  <c r="R16" i="1"/>
  <c r="O16" i="1"/>
  <c r="I16" i="1"/>
  <c r="F16" i="1"/>
  <c r="Z15" i="1"/>
  <c r="AA15" i="1" s="1"/>
  <c r="Y15" i="1"/>
  <c r="X15" i="1"/>
  <c r="R15" i="1"/>
  <c r="O15" i="1"/>
  <c r="Z14" i="1"/>
  <c r="AA14" i="1" s="1"/>
  <c r="Y14" i="1"/>
  <c r="X14" i="1"/>
  <c r="R14" i="1"/>
  <c r="F14" i="1"/>
  <c r="Z13" i="1"/>
  <c r="AA13" i="1" s="1"/>
  <c r="Y13" i="1"/>
  <c r="X13" i="1"/>
  <c r="R13" i="1"/>
  <c r="O13" i="1"/>
  <c r="F13" i="1"/>
  <c r="Z12" i="1"/>
  <c r="AA12" i="1" s="1"/>
  <c r="Y12" i="1"/>
  <c r="U12" i="1"/>
  <c r="R12" i="1"/>
  <c r="O12" i="1"/>
  <c r="F12" i="1"/>
  <c r="Z11" i="1"/>
  <c r="AA11" i="1" s="1"/>
  <c r="Y11" i="1"/>
  <c r="X11" i="1"/>
  <c r="U11" i="1"/>
  <c r="R11" i="1"/>
  <c r="O11" i="1"/>
  <c r="L11" i="1"/>
  <c r="F11" i="1"/>
  <c r="M5" i="1"/>
  <c r="M4" i="1"/>
  <c r="AA32" i="1" l="1"/>
  <c r="F32" i="1"/>
</calcChain>
</file>

<file path=xl/sharedStrings.xml><?xml version="1.0" encoding="utf-8"?>
<sst xmlns="http://schemas.openxmlformats.org/spreadsheetml/2006/main" count="80" uniqueCount="47">
  <si>
    <t>TABEL 87</t>
  </si>
  <si>
    <t xml:space="preserve">PERSENTASE TEMPAT PENGELOLAAN PANGAN (TPP) YANG MEMENUHI SYARAT KESEHATAN  MENURUT KECAMATAN </t>
  </si>
  <si>
    <t>KABUPATEN</t>
  </si>
  <si>
    <t>TAHUN</t>
  </si>
  <si>
    <t>NO</t>
  </si>
  <si>
    <t>KECAMATAN</t>
  </si>
  <si>
    <t>PUSKESMAS</t>
  </si>
  <si>
    <t>JASA BOGA</t>
  </si>
  <si>
    <t>RESTORAN</t>
  </si>
  <si>
    <t>TPP TERTENTU</t>
  </si>
  <si>
    <t>DEPOT AIR MINUM</t>
  </si>
  <si>
    <t>RUMAH MAKAN</t>
  </si>
  <si>
    <t>KELOMPOK GERAI PANGAN JAJANAN</t>
  </si>
  <si>
    <t>SENTRA PANGAN JAJANAN/KANTIN</t>
  </si>
  <si>
    <t>TPP MEMENUHI SYARAT</t>
  </si>
  <si>
    <t>TERDAFTAR</t>
  </si>
  <si>
    <t>LAIK HSP</t>
  </si>
  <si>
    <t>JUMLAH</t>
  </si>
  <si>
    <t>%</t>
  </si>
  <si>
    <t>GANTARANG</t>
  </si>
  <si>
    <t>PONRE</t>
  </si>
  <si>
    <t>GATTARENG</t>
  </si>
  <si>
    <t>BONTONYELENG</t>
  </si>
  <si>
    <t>KINDANG</t>
  </si>
  <si>
    <t>BORONG RAPPOA</t>
  </si>
  <si>
    <t>BALIBO</t>
  </si>
  <si>
    <t>UJUNG BULU</t>
  </si>
  <si>
    <t>CAILE</t>
  </si>
  <si>
    <t>UJUNG LOE</t>
  </si>
  <si>
    <t>MANYAMPA</t>
  </si>
  <si>
    <t>PALANGISANG</t>
  </si>
  <si>
    <t>BONTO BAHARI</t>
  </si>
  <si>
    <t>BONTO TIRO</t>
  </si>
  <si>
    <t>BATANG</t>
  </si>
  <si>
    <t>HERLANG</t>
  </si>
  <si>
    <t>KARASSING</t>
  </si>
  <si>
    <t>KAJANG</t>
  </si>
  <si>
    <t>LEMBANNA</t>
  </si>
  <si>
    <t>TANAH TOA</t>
  </si>
  <si>
    <t>BULUKUMPA</t>
  </si>
  <si>
    <t>TANETE</t>
  </si>
  <si>
    <t>SALASSAE</t>
  </si>
  <si>
    <t>BALANTAROANG</t>
  </si>
  <si>
    <t>RILAU ALE</t>
  </si>
  <si>
    <t>BONTO BANGUN</t>
  </si>
  <si>
    <t>TOTAL</t>
  </si>
  <si>
    <t>Sumber: Bidang P2P Dinkes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</si>
</sst>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  <scheme val="minor"/>
    </font>
    <font>
      <b/>
      <sz val="12"/>
      <color rgb="FF000000"/>
      <name val="Arial"/>
    </font>
    <font>
      <sz val="12"/>
      <color rgb="FF000000"/>
      <name val="Arial"/>
    </font>
    <font>
      <b/>
      <sz val="14"/>
      <color rgb="FF000000"/>
      <name val="Arial"/>
    </font>
    <font>
      <sz val="12"/>
      <color rgb="FFC00000"/>
      <name val="Arial"/>
    </font>
    <font>
      <sz val="11"/>
      <name val="Calibri"/>
    </font>
    <font>
      <b/>
      <i/>
      <sz val="12"/>
      <color rgb="FF000000"/>
      <name val="Arial"/>
    </font>
    <font>
      <sz val="9"/>
      <color rgb="FF000000"/>
      <name val="Arial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" fillId="0" borderId="7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1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2" borderId="5" xfId="0" applyFont="1" applyFill="1" applyBorder="1" applyAlignment="1">
      <alignment horizontal="center"/>
    </xf>
    <xf numFmtId="1" fontId="2" fillId="0" borderId="5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wrapText="1"/>
    </xf>
    <xf numFmtId="1" fontId="2" fillId="0" borderId="9" xfId="0" applyNumberFormat="1" applyFont="1" applyBorder="1" applyAlignment="1">
      <alignment horizontal="center" wrapText="1"/>
    </xf>
    <xf numFmtId="0" fontId="2" fillId="3" borderId="5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6" xfId="0" applyFont="1" applyBorder="1" applyAlignment="1">
      <alignment horizontal="center"/>
    </xf>
    <xf numFmtId="1" fontId="2" fillId="0" borderId="6" xfId="0" applyNumberFormat="1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1" fontId="2" fillId="0" borderId="11" xfId="0" applyNumberFormat="1" applyFont="1" applyBorder="1" applyAlignment="1">
      <alignment horizontal="center" wrapText="1"/>
    </xf>
    <xf numFmtId="0" fontId="1" fillId="0" borderId="12" xfId="0" applyFont="1" applyBorder="1" applyAlignment="1">
      <alignment vertical="center"/>
    </xf>
    <xf numFmtId="0" fontId="1" fillId="0" borderId="12" xfId="0" applyFont="1" applyBorder="1" applyAlignment="1">
      <alignment horizontal="left" vertical="top"/>
    </xf>
    <xf numFmtId="0" fontId="1" fillId="0" borderId="12" xfId="0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0" xfId="0" applyFont="1"/>
    <xf numFmtId="0" fontId="8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2026\UPDATE%20SATU%20DATA\000%20LAMPIRAN%20PROFIL%20DINAS%20KESEHATAN\Lampiran%20Juknis%20Profil%20Gabungan%202025%20(12.10.26).xlsx" TargetMode="External"/><Relationship Id="rId1" Type="http://schemas.openxmlformats.org/officeDocument/2006/relationships/externalLinkPath" Target="/2026/UPDATE%20SATU%20DATA/000%20LAMPIRAN%20PROFIL%20DINAS%20KESEHATAN/Lampiran%20Juknis%20Profil%20Gabungan%202025%20(12.10.2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1"/>
      <sheetName val="30"/>
      <sheetName val="32"/>
      <sheetName val="33"/>
      <sheetName val="34"/>
      <sheetName val="35"/>
      <sheetName val="36"/>
      <sheetName val="38"/>
      <sheetName val="37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50"/>
      <sheetName val="49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Sheet1"/>
    </sheetNames>
    <sheetDataSet>
      <sheetData sheetId="0"/>
      <sheetData sheetId="1">
        <row r="5">
          <cell r="F5" t="str">
            <v>BULUKUMBA</v>
          </cell>
        </row>
        <row r="6">
          <cell r="F6">
            <v>2025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1AF0B-F6FD-4503-ACC1-EF977977C6CA}">
  <sheetPr>
    <tabColor rgb="FF00FF00"/>
    <pageSetUpPr fitToPage="1"/>
  </sheetPr>
  <dimension ref="A1:AB1000"/>
  <sheetViews>
    <sheetView tabSelected="1" zoomScale="77" workbookViewId="0">
      <selection activeCell="A3" sqref="A3:X3"/>
    </sheetView>
  </sheetViews>
  <sheetFormatPr defaultColWidth="14.44140625" defaultRowHeight="15" customHeight="1" x14ac:dyDescent="0.3"/>
  <cols>
    <col min="1" max="1" width="5.109375" style="4" customWidth="1"/>
    <col min="2" max="2" width="20.44140625" style="4" customWidth="1"/>
    <col min="3" max="3" width="23.6640625" style="4" customWidth="1"/>
    <col min="4" max="4" width="17.6640625" style="4" customWidth="1"/>
    <col min="5" max="5" width="12.109375" style="4" customWidth="1"/>
    <col min="6" max="6" width="11.44140625" style="4" customWidth="1"/>
    <col min="7" max="7" width="15.88671875" style="4" customWidth="1"/>
    <col min="8" max="8" width="11" style="4" customWidth="1"/>
    <col min="9" max="9" width="11.33203125" style="4" customWidth="1"/>
    <col min="10" max="10" width="16.33203125" style="4" customWidth="1"/>
    <col min="11" max="11" width="10.109375" style="4" customWidth="1"/>
    <col min="12" max="12" width="8.88671875" style="4" customWidth="1"/>
    <col min="13" max="13" width="17.109375" style="4" customWidth="1"/>
    <col min="14" max="15" width="9.44140625" style="4" customWidth="1"/>
    <col min="16" max="16" width="16" style="4" customWidth="1"/>
    <col min="17" max="17" width="11.44140625" style="4" customWidth="1"/>
    <col min="18" max="18" width="12.33203125" style="4" customWidth="1"/>
    <col min="19" max="19" width="15.44140625" style="4" customWidth="1"/>
    <col min="20" max="20" width="12.6640625" style="4" customWidth="1"/>
    <col min="21" max="21" width="10.109375" style="4" customWidth="1"/>
    <col min="22" max="22" width="14.109375" style="4" customWidth="1"/>
    <col min="23" max="23" width="10.33203125" style="4" customWidth="1"/>
    <col min="24" max="24" width="11.6640625" style="4" customWidth="1"/>
    <col min="25" max="25" width="15.44140625" style="4" customWidth="1"/>
    <col min="26" max="26" width="12.33203125" style="4" customWidth="1"/>
    <col min="27" max="27" width="15.44140625" style="4" customWidth="1"/>
    <col min="28" max="28" width="5.6640625" style="4" customWidth="1"/>
    <col min="29" max="16384" width="14.44140625" style="4"/>
  </cols>
  <sheetData>
    <row r="1" spans="1:28" ht="15.6" x14ac:dyDescent="0.2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5">
      <c r="A2" s="5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17.399999999999999" x14ac:dyDescent="0.3">
      <c r="A3" s="6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8"/>
      <c r="Z3" s="8"/>
      <c r="AA3" s="8"/>
      <c r="AB3" s="8"/>
    </row>
    <row r="4" spans="1:28" ht="15" customHeight="1" x14ac:dyDescent="0.3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 t="s">
        <v>2</v>
      </c>
      <c r="M4" s="12" t="str">
        <f>'[1]1'!$F$5</f>
        <v>BULUKUMBA</v>
      </c>
      <c r="N4" s="13"/>
      <c r="O4" s="13"/>
      <c r="P4" s="13"/>
      <c r="Q4" s="13"/>
      <c r="R4" s="13"/>
      <c r="S4" s="13"/>
      <c r="T4" s="13"/>
      <c r="U4" s="10"/>
      <c r="V4" s="10"/>
      <c r="W4" s="10"/>
      <c r="X4" s="10"/>
      <c r="Y4" s="3"/>
      <c r="Z4" s="3"/>
      <c r="AA4" s="3"/>
      <c r="AB4" s="3"/>
    </row>
    <row r="5" spans="1:28" ht="15" customHeigh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11" t="s">
        <v>3</v>
      </c>
      <c r="M5" s="12">
        <f>'[1]1'!$F$6</f>
        <v>2025</v>
      </c>
      <c r="N5" s="13"/>
      <c r="O5" s="13"/>
      <c r="P5" s="13"/>
      <c r="Q5" s="13"/>
      <c r="R5" s="13"/>
      <c r="S5" s="13"/>
      <c r="T5" s="13"/>
      <c r="U5" s="9"/>
      <c r="V5" s="10"/>
      <c r="W5" s="10"/>
      <c r="X5" s="9"/>
      <c r="Y5" s="5"/>
      <c r="Z5" s="5"/>
      <c r="AA5" s="5"/>
      <c r="AB5" s="5"/>
    </row>
    <row r="6" spans="1:28" x14ac:dyDescent="0.25">
      <c r="A6" s="5"/>
      <c r="B6" s="14"/>
      <c r="C6" s="1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40.5" customHeight="1" x14ac:dyDescent="0.25">
      <c r="A7" s="15" t="s">
        <v>4</v>
      </c>
      <c r="B7" s="15" t="s">
        <v>5</v>
      </c>
      <c r="C7" s="15" t="s">
        <v>6</v>
      </c>
      <c r="D7" s="16" t="s">
        <v>7</v>
      </c>
      <c r="E7" s="17"/>
      <c r="F7" s="18"/>
      <c r="G7" s="19" t="s">
        <v>8</v>
      </c>
      <c r="H7" s="17"/>
      <c r="I7" s="18"/>
      <c r="J7" s="19" t="s">
        <v>9</v>
      </c>
      <c r="K7" s="17"/>
      <c r="L7" s="18"/>
      <c r="M7" s="19" t="s">
        <v>10</v>
      </c>
      <c r="N7" s="17"/>
      <c r="O7" s="18"/>
      <c r="P7" s="19" t="s">
        <v>11</v>
      </c>
      <c r="Q7" s="17"/>
      <c r="R7" s="18"/>
      <c r="S7" s="19" t="s">
        <v>12</v>
      </c>
      <c r="T7" s="17"/>
      <c r="U7" s="18"/>
      <c r="V7" s="19" t="s">
        <v>13</v>
      </c>
      <c r="W7" s="17"/>
      <c r="X7" s="18"/>
      <c r="Y7" s="19" t="s">
        <v>14</v>
      </c>
      <c r="Z7" s="17"/>
      <c r="AA7" s="18"/>
      <c r="AB7" s="3"/>
    </row>
    <row r="8" spans="1:28" ht="15" customHeight="1" x14ac:dyDescent="0.25">
      <c r="A8" s="20"/>
      <c r="B8" s="20"/>
      <c r="C8" s="20"/>
      <c r="D8" s="15" t="s">
        <v>15</v>
      </c>
      <c r="E8" s="16" t="s">
        <v>16</v>
      </c>
      <c r="F8" s="18"/>
      <c r="G8" s="15" t="s">
        <v>15</v>
      </c>
      <c r="H8" s="16" t="s">
        <v>16</v>
      </c>
      <c r="I8" s="18"/>
      <c r="J8" s="15" t="s">
        <v>15</v>
      </c>
      <c r="K8" s="16" t="s">
        <v>16</v>
      </c>
      <c r="L8" s="18"/>
      <c r="M8" s="15" t="s">
        <v>15</v>
      </c>
      <c r="N8" s="16" t="s">
        <v>16</v>
      </c>
      <c r="O8" s="18"/>
      <c r="P8" s="15" t="s">
        <v>15</v>
      </c>
      <c r="Q8" s="16" t="s">
        <v>16</v>
      </c>
      <c r="R8" s="18"/>
      <c r="S8" s="15" t="s">
        <v>15</v>
      </c>
      <c r="T8" s="16" t="s">
        <v>16</v>
      </c>
      <c r="U8" s="18"/>
      <c r="V8" s="15" t="s">
        <v>15</v>
      </c>
      <c r="W8" s="16" t="s">
        <v>16</v>
      </c>
      <c r="X8" s="18"/>
      <c r="Y8" s="15" t="s">
        <v>15</v>
      </c>
      <c r="Z8" s="16" t="s">
        <v>16</v>
      </c>
      <c r="AA8" s="18"/>
      <c r="AB8" s="3"/>
    </row>
    <row r="9" spans="1:28" ht="15.6" x14ac:dyDescent="0.25">
      <c r="A9" s="21"/>
      <c r="B9" s="21"/>
      <c r="C9" s="21"/>
      <c r="D9" s="21"/>
      <c r="E9" s="22" t="s">
        <v>17</v>
      </c>
      <c r="F9" s="22" t="s">
        <v>18</v>
      </c>
      <c r="G9" s="21"/>
      <c r="H9" s="22" t="s">
        <v>17</v>
      </c>
      <c r="I9" s="22" t="s">
        <v>18</v>
      </c>
      <c r="J9" s="21"/>
      <c r="K9" s="22" t="s">
        <v>17</v>
      </c>
      <c r="L9" s="22" t="s">
        <v>18</v>
      </c>
      <c r="M9" s="21"/>
      <c r="N9" s="22" t="s">
        <v>17</v>
      </c>
      <c r="O9" s="22" t="s">
        <v>18</v>
      </c>
      <c r="P9" s="21"/>
      <c r="Q9" s="22" t="s">
        <v>17</v>
      </c>
      <c r="R9" s="22" t="s">
        <v>18</v>
      </c>
      <c r="S9" s="21"/>
      <c r="T9" s="22" t="s">
        <v>17</v>
      </c>
      <c r="U9" s="22" t="s">
        <v>18</v>
      </c>
      <c r="V9" s="21"/>
      <c r="W9" s="22" t="s">
        <v>17</v>
      </c>
      <c r="X9" s="22" t="s">
        <v>18</v>
      </c>
      <c r="Y9" s="21"/>
      <c r="Z9" s="22" t="s">
        <v>17</v>
      </c>
      <c r="AA9" s="22" t="s">
        <v>18</v>
      </c>
      <c r="AB9" s="3"/>
    </row>
    <row r="10" spans="1:28" ht="15.6" x14ac:dyDescent="0.2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3">
        <v>16</v>
      </c>
      <c r="Q10" s="23">
        <v>17</v>
      </c>
      <c r="R10" s="23">
        <v>18</v>
      </c>
      <c r="S10" s="23">
        <v>19</v>
      </c>
      <c r="T10" s="23">
        <v>20</v>
      </c>
      <c r="U10" s="23">
        <v>21</v>
      </c>
      <c r="V10" s="23">
        <v>22</v>
      </c>
      <c r="W10" s="23">
        <v>23</v>
      </c>
      <c r="X10" s="23">
        <v>24</v>
      </c>
      <c r="Y10" s="23">
        <v>22</v>
      </c>
      <c r="Z10" s="23">
        <v>23</v>
      </c>
      <c r="AA10" s="23">
        <v>24</v>
      </c>
      <c r="AB10" s="24"/>
    </row>
    <row r="11" spans="1:28" x14ac:dyDescent="0.25">
      <c r="A11" s="25">
        <v>1</v>
      </c>
      <c r="B11" s="26" t="s">
        <v>19</v>
      </c>
      <c r="C11" s="26" t="s">
        <v>20</v>
      </c>
      <c r="D11" s="27">
        <v>3</v>
      </c>
      <c r="E11" s="27">
        <v>3</v>
      </c>
      <c r="F11" s="28">
        <f t="shared" ref="F11:F14" si="0">E11/D11*100</f>
        <v>100</v>
      </c>
      <c r="G11" s="27">
        <v>0</v>
      </c>
      <c r="H11" s="27">
        <v>0</v>
      </c>
      <c r="I11" s="28">
        <v>0</v>
      </c>
      <c r="J11" s="27">
        <v>2</v>
      </c>
      <c r="K11" s="27">
        <v>0</v>
      </c>
      <c r="L11" s="28">
        <f>K11/J11*100</f>
        <v>0</v>
      </c>
      <c r="M11" s="27">
        <v>23</v>
      </c>
      <c r="N11" s="27">
        <v>17</v>
      </c>
      <c r="O11" s="28">
        <f t="shared" ref="O11:O13" si="1">N11/M11*100</f>
        <v>73.91304347826086</v>
      </c>
      <c r="P11" s="27">
        <v>11</v>
      </c>
      <c r="Q11" s="27">
        <v>5</v>
      </c>
      <c r="R11" s="28">
        <f t="shared" ref="R11:R17" si="2">Q11/P11*100</f>
        <v>45.454545454545453</v>
      </c>
      <c r="S11" s="29">
        <v>1</v>
      </c>
      <c r="T11" s="29">
        <v>0</v>
      </c>
      <c r="U11" s="28">
        <f t="shared" ref="U11:U12" si="3">T11/S11*100</f>
        <v>0</v>
      </c>
      <c r="V11" s="27">
        <v>2</v>
      </c>
      <c r="W11" s="27">
        <v>0</v>
      </c>
      <c r="X11" s="28">
        <f>W11/V11*100</f>
        <v>0</v>
      </c>
      <c r="Y11" s="30">
        <f t="shared" ref="Y11:Z26" si="4">D11+G11+J11+M11+P11+S11+V11</f>
        <v>42</v>
      </c>
      <c r="Z11" s="30">
        <f t="shared" si="4"/>
        <v>25</v>
      </c>
      <c r="AA11" s="28">
        <f t="shared" ref="AA11:AA32" si="5">Z11/Y11*100</f>
        <v>59.523809523809526</v>
      </c>
      <c r="AB11" s="3"/>
    </row>
    <row r="12" spans="1:28" x14ac:dyDescent="0.25">
      <c r="A12" s="31"/>
      <c r="B12" s="32"/>
      <c r="C12" s="32" t="s">
        <v>21</v>
      </c>
      <c r="D12" s="33">
        <v>2</v>
      </c>
      <c r="E12" s="33">
        <v>2</v>
      </c>
      <c r="F12" s="34">
        <f t="shared" si="0"/>
        <v>100</v>
      </c>
      <c r="G12" s="33">
        <v>0</v>
      </c>
      <c r="H12" s="33">
        <v>0</v>
      </c>
      <c r="I12" s="34">
        <v>0</v>
      </c>
      <c r="J12" s="33">
        <v>0</v>
      </c>
      <c r="K12" s="33">
        <v>0</v>
      </c>
      <c r="L12" s="34">
        <v>0</v>
      </c>
      <c r="M12" s="33">
        <v>4</v>
      </c>
      <c r="N12" s="33">
        <v>4</v>
      </c>
      <c r="O12" s="34">
        <f t="shared" si="1"/>
        <v>100</v>
      </c>
      <c r="P12" s="33">
        <v>6</v>
      </c>
      <c r="Q12" s="33">
        <v>6</v>
      </c>
      <c r="R12" s="34">
        <f t="shared" si="2"/>
        <v>100</v>
      </c>
      <c r="S12" s="35">
        <v>3</v>
      </c>
      <c r="T12" s="35">
        <v>3</v>
      </c>
      <c r="U12" s="34">
        <f t="shared" si="3"/>
        <v>100</v>
      </c>
      <c r="V12" s="33">
        <v>0</v>
      </c>
      <c r="W12" s="33">
        <v>0</v>
      </c>
      <c r="X12" s="34">
        <v>0</v>
      </c>
      <c r="Y12" s="36">
        <f t="shared" si="4"/>
        <v>15</v>
      </c>
      <c r="Z12" s="36">
        <f t="shared" si="4"/>
        <v>15</v>
      </c>
      <c r="AA12" s="37">
        <f t="shared" si="5"/>
        <v>100</v>
      </c>
      <c r="AB12" s="3"/>
    </row>
    <row r="13" spans="1:28" x14ac:dyDescent="0.25">
      <c r="A13" s="31"/>
      <c r="B13" s="32"/>
      <c r="C13" s="32" t="s">
        <v>22</v>
      </c>
      <c r="D13" s="33">
        <v>3</v>
      </c>
      <c r="E13" s="33">
        <v>2</v>
      </c>
      <c r="F13" s="34">
        <f t="shared" si="0"/>
        <v>66.666666666666657</v>
      </c>
      <c r="G13" s="33">
        <v>0</v>
      </c>
      <c r="H13" s="33">
        <v>0</v>
      </c>
      <c r="I13" s="34">
        <v>0</v>
      </c>
      <c r="J13" s="33">
        <v>0</v>
      </c>
      <c r="K13" s="33">
        <v>0</v>
      </c>
      <c r="L13" s="34">
        <v>0</v>
      </c>
      <c r="M13" s="33">
        <v>23</v>
      </c>
      <c r="N13" s="33">
        <v>12</v>
      </c>
      <c r="O13" s="34">
        <f t="shared" si="1"/>
        <v>52.173913043478258</v>
      </c>
      <c r="P13" s="33">
        <v>16</v>
      </c>
      <c r="Q13" s="33">
        <v>16</v>
      </c>
      <c r="R13" s="34">
        <f t="shared" si="2"/>
        <v>100</v>
      </c>
      <c r="S13" s="35">
        <v>0</v>
      </c>
      <c r="T13" s="35">
        <v>0</v>
      </c>
      <c r="U13" s="34">
        <v>0</v>
      </c>
      <c r="V13" s="33">
        <v>2</v>
      </c>
      <c r="W13" s="33">
        <v>1</v>
      </c>
      <c r="X13" s="34">
        <f t="shared" ref="X13:X17" si="6">W13/V13*100</f>
        <v>50</v>
      </c>
      <c r="Y13" s="36">
        <f t="shared" si="4"/>
        <v>44</v>
      </c>
      <c r="Z13" s="36">
        <f t="shared" si="4"/>
        <v>31</v>
      </c>
      <c r="AA13" s="37">
        <f t="shared" si="5"/>
        <v>70.454545454545453</v>
      </c>
      <c r="AB13" s="3"/>
    </row>
    <row r="14" spans="1:28" x14ac:dyDescent="0.25">
      <c r="A14" s="31">
        <v>2</v>
      </c>
      <c r="B14" s="32" t="s">
        <v>23</v>
      </c>
      <c r="C14" s="32" t="s">
        <v>24</v>
      </c>
      <c r="D14" s="33">
        <v>1</v>
      </c>
      <c r="E14" s="33">
        <v>1</v>
      </c>
      <c r="F14" s="34">
        <f t="shared" si="0"/>
        <v>100</v>
      </c>
      <c r="G14" s="33">
        <v>0</v>
      </c>
      <c r="H14" s="33">
        <v>0</v>
      </c>
      <c r="I14" s="34">
        <v>0</v>
      </c>
      <c r="J14" s="33">
        <v>0</v>
      </c>
      <c r="K14" s="33">
        <v>0</v>
      </c>
      <c r="L14" s="34">
        <v>0</v>
      </c>
      <c r="M14" s="33">
        <v>0</v>
      </c>
      <c r="N14" s="33">
        <v>0</v>
      </c>
      <c r="O14" s="34">
        <v>0</v>
      </c>
      <c r="P14" s="35">
        <v>6</v>
      </c>
      <c r="Q14" s="35">
        <v>1</v>
      </c>
      <c r="R14" s="34">
        <f t="shared" si="2"/>
        <v>16.666666666666664</v>
      </c>
      <c r="S14" s="35">
        <v>0</v>
      </c>
      <c r="T14" s="35">
        <v>0</v>
      </c>
      <c r="U14" s="34">
        <v>0</v>
      </c>
      <c r="V14" s="33">
        <v>1</v>
      </c>
      <c r="W14" s="33">
        <v>0</v>
      </c>
      <c r="X14" s="34">
        <f t="shared" si="6"/>
        <v>0</v>
      </c>
      <c r="Y14" s="36">
        <f t="shared" si="4"/>
        <v>8</v>
      </c>
      <c r="Z14" s="36">
        <f t="shared" si="4"/>
        <v>2</v>
      </c>
      <c r="AA14" s="37">
        <f t="shared" si="5"/>
        <v>25</v>
      </c>
      <c r="AB14" s="3"/>
    </row>
    <row r="15" spans="1:28" x14ac:dyDescent="0.25">
      <c r="A15" s="31"/>
      <c r="B15" s="32"/>
      <c r="C15" s="32" t="s">
        <v>25</v>
      </c>
      <c r="D15" s="33">
        <v>0</v>
      </c>
      <c r="E15" s="33">
        <v>0</v>
      </c>
      <c r="F15" s="34">
        <v>0</v>
      </c>
      <c r="G15" s="33">
        <v>0</v>
      </c>
      <c r="H15" s="33">
        <v>0</v>
      </c>
      <c r="I15" s="34">
        <v>0</v>
      </c>
      <c r="J15" s="33">
        <v>0</v>
      </c>
      <c r="K15" s="33">
        <v>0</v>
      </c>
      <c r="L15" s="34">
        <v>0</v>
      </c>
      <c r="M15" s="33">
        <v>2</v>
      </c>
      <c r="N15" s="33">
        <v>2</v>
      </c>
      <c r="O15" s="34">
        <f t="shared" ref="O15:O17" si="7">N15/M15*100</f>
        <v>100</v>
      </c>
      <c r="P15" s="33">
        <v>4</v>
      </c>
      <c r="Q15" s="33">
        <v>3</v>
      </c>
      <c r="R15" s="34">
        <f t="shared" si="2"/>
        <v>75</v>
      </c>
      <c r="S15" s="35">
        <v>0</v>
      </c>
      <c r="T15" s="35">
        <v>0</v>
      </c>
      <c r="U15" s="34">
        <v>0</v>
      </c>
      <c r="V15" s="33">
        <v>1</v>
      </c>
      <c r="W15" s="33">
        <v>0</v>
      </c>
      <c r="X15" s="34">
        <f t="shared" si="6"/>
        <v>0</v>
      </c>
      <c r="Y15" s="36">
        <f t="shared" si="4"/>
        <v>7</v>
      </c>
      <c r="Z15" s="36">
        <f t="shared" si="4"/>
        <v>5</v>
      </c>
      <c r="AA15" s="37">
        <f t="shared" si="5"/>
        <v>71.428571428571431</v>
      </c>
      <c r="AB15" s="3"/>
    </row>
    <row r="16" spans="1:28" x14ac:dyDescent="0.25">
      <c r="A16" s="31">
        <v>3</v>
      </c>
      <c r="B16" s="32" t="s">
        <v>26</v>
      </c>
      <c r="C16" s="32" t="s">
        <v>27</v>
      </c>
      <c r="D16" s="38">
        <v>17</v>
      </c>
      <c r="E16" s="38">
        <v>0</v>
      </c>
      <c r="F16" s="34">
        <f t="shared" ref="F16:F17" si="8">E16/D16*100</f>
        <v>0</v>
      </c>
      <c r="G16" s="33">
        <v>2</v>
      </c>
      <c r="H16" s="33">
        <v>1</v>
      </c>
      <c r="I16" s="34">
        <f>H16/G16*100</f>
        <v>50</v>
      </c>
      <c r="J16" s="33">
        <v>0</v>
      </c>
      <c r="K16" s="33">
        <v>0</v>
      </c>
      <c r="L16" s="34">
        <v>0</v>
      </c>
      <c r="M16" s="33">
        <v>26</v>
      </c>
      <c r="N16" s="33">
        <v>25</v>
      </c>
      <c r="O16" s="34">
        <f t="shared" si="7"/>
        <v>96.15384615384616</v>
      </c>
      <c r="P16" s="33">
        <v>49</v>
      </c>
      <c r="Q16" s="33">
        <v>11</v>
      </c>
      <c r="R16" s="34">
        <f t="shared" si="2"/>
        <v>22.448979591836736</v>
      </c>
      <c r="S16" s="35">
        <v>8</v>
      </c>
      <c r="T16" s="35">
        <v>3</v>
      </c>
      <c r="U16" s="34">
        <f t="shared" ref="U16:U19" si="9">T16/S16*100</f>
        <v>37.5</v>
      </c>
      <c r="V16" s="33">
        <v>49</v>
      </c>
      <c r="W16" s="33">
        <v>0</v>
      </c>
      <c r="X16" s="34">
        <f t="shared" si="6"/>
        <v>0</v>
      </c>
      <c r="Y16" s="36">
        <f t="shared" si="4"/>
        <v>151</v>
      </c>
      <c r="Z16" s="36">
        <f t="shared" si="4"/>
        <v>40</v>
      </c>
      <c r="AA16" s="37">
        <f t="shared" si="5"/>
        <v>26.490066225165563</v>
      </c>
      <c r="AB16" s="3"/>
    </row>
    <row r="17" spans="1:28" x14ac:dyDescent="0.25">
      <c r="A17" s="31">
        <v>4</v>
      </c>
      <c r="B17" s="32" t="s">
        <v>28</v>
      </c>
      <c r="C17" s="32" t="s">
        <v>28</v>
      </c>
      <c r="D17" s="33">
        <v>5</v>
      </c>
      <c r="E17" s="33">
        <v>4</v>
      </c>
      <c r="F17" s="34">
        <f t="shared" si="8"/>
        <v>80</v>
      </c>
      <c r="G17" s="33">
        <v>0</v>
      </c>
      <c r="H17" s="33">
        <v>0</v>
      </c>
      <c r="I17" s="34">
        <v>0</v>
      </c>
      <c r="J17" s="33">
        <v>1</v>
      </c>
      <c r="K17" s="33">
        <v>0</v>
      </c>
      <c r="L17" s="34">
        <f>K17/J17*100</f>
        <v>0</v>
      </c>
      <c r="M17" s="33">
        <v>5</v>
      </c>
      <c r="N17" s="33">
        <v>5</v>
      </c>
      <c r="O17" s="34">
        <f t="shared" si="7"/>
        <v>100</v>
      </c>
      <c r="P17" s="33">
        <v>20</v>
      </c>
      <c r="Q17" s="33">
        <v>4</v>
      </c>
      <c r="R17" s="34">
        <f t="shared" si="2"/>
        <v>20</v>
      </c>
      <c r="S17" s="35">
        <v>3</v>
      </c>
      <c r="T17" s="35">
        <v>1</v>
      </c>
      <c r="U17" s="34">
        <f t="shared" si="9"/>
        <v>33.333333333333329</v>
      </c>
      <c r="V17" s="33">
        <v>3</v>
      </c>
      <c r="W17" s="33">
        <v>0</v>
      </c>
      <c r="X17" s="34">
        <f t="shared" si="6"/>
        <v>0</v>
      </c>
      <c r="Y17" s="36">
        <f t="shared" si="4"/>
        <v>37</v>
      </c>
      <c r="Z17" s="36">
        <f t="shared" si="4"/>
        <v>14</v>
      </c>
      <c r="AA17" s="37">
        <f t="shared" si="5"/>
        <v>37.837837837837839</v>
      </c>
      <c r="AB17" s="3"/>
    </row>
    <row r="18" spans="1:28" x14ac:dyDescent="0.25">
      <c r="A18" s="31"/>
      <c r="B18" s="32"/>
      <c r="C18" s="32" t="s">
        <v>29</v>
      </c>
      <c r="D18" s="33">
        <v>0</v>
      </c>
      <c r="E18" s="33">
        <v>0</v>
      </c>
      <c r="F18" s="34">
        <v>0</v>
      </c>
      <c r="G18" s="33">
        <v>0</v>
      </c>
      <c r="H18" s="33">
        <v>0</v>
      </c>
      <c r="I18" s="34">
        <v>0</v>
      </c>
      <c r="J18" s="33">
        <v>0</v>
      </c>
      <c r="K18" s="33">
        <v>0</v>
      </c>
      <c r="L18" s="34">
        <v>0</v>
      </c>
      <c r="M18" s="33">
        <v>0</v>
      </c>
      <c r="N18" s="33">
        <v>0</v>
      </c>
      <c r="O18" s="34">
        <v>0</v>
      </c>
      <c r="P18" s="33">
        <v>0</v>
      </c>
      <c r="Q18" s="33">
        <v>0</v>
      </c>
      <c r="R18" s="34">
        <v>0</v>
      </c>
      <c r="S18" s="35">
        <v>1</v>
      </c>
      <c r="T18" s="35">
        <v>1</v>
      </c>
      <c r="U18" s="34">
        <f t="shared" si="9"/>
        <v>100</v>
      </c>
      <c r="V18" s="33">
        <v>0</v>
      </c>
      <c r="W18" s="33">
        <v>0</v>
      </c>
      <c r="X18" s="34">
        <v>0</v>
      </c>
      <c r="Y18" s="36">
        <f t="shared" si="4"/>
        <v>1</v>
      </c>
      <c r="Z18" s="36">
        <f t="shared" si="4"/>
        <v>1</v>
      </c>
      <c r="AA18" s="37">
        <f t="shared" si="5"/>
        <v>100</v>
      </c>
      <c r="AB18" s="3"/>
    </row>
    <row r="19" spans="1:28" x14ac:dyDescent="0.25">
      <c r="A19" s="31"/>
      <c r="B19" s="32"/>
      <c r="C19" s="32" t="s">
        <v>30</v>
      </c>
      <c r="D19" s="33">
        <v>0</v>
      </c>
      <c r="E19" s="33">
        <v>0</v>
      </c>
      <c r="F19" s="34">
        <v>0</v>
      </c>
      <c r="G19" s="33">
        <v>0</v>
      </c>
      <c r="H19" s="33">
        <v>0</v>
      </c>
      <c r="I19" s="34">
        <v>0</v>
      </c>
      <c r="J19" s="33">
        <v>0</v>
      </c>
      <c r="K19" s="33">
        <v>0</v>
      </c>
      <c r="L19" s="34">
        <v>0</v>
      </c>
      <c r="M19" s="33">
        <v>1</v>
      </c>
      <c r="N19" s="33">
        <v>1</v>
      </c>
      <c r="O19" s="34">
        <f t="shared" ref="O19:O26" si="10">N19/M19*100</f>
        <v>100</v>
      </c>
      <c r="P19" s="33">
        <v>2</v>
      </c>
      <c r="Q19" s="33">
        <v>2</v>
      </c>
      <c r="R19" s="34">
        <f t="shared" ref="R19:R29" si="11">Q19/P19*100</f>
        <v>100</v>
      </c>
      <c r="S19" s="35">
        <v>1</v>
      </c>
      <c r="T19" s="35">
        <v>1</v>
      </c>
      <c r="U19" s="34">
        <f t="shared" si="9"/>
        <v>100</v>
      </c>
      <c r="V19" s="33">
        <v>0</v>
      </c>
      <c r="W19" s="33">
        <v>0</v>
      </c>
      <c r="X19" s="34">
        <v>0</v>
      </c>
      <c r="Y19" s="36">
        <f t="shared" si="4"/>
        <v>4</v>
      </c>
      <c r="Z19" s="36">
        <f t="shared" si="4"/>
        <v>4</v>
      </c>
      <c r="AA19" s="37">
        <f t="shared" si="5"/>
        <v>100</v>
      </c>
      <c r="AB19" s="3"/>
    </row>
    <row r="20" spans="1:28" x14ac:dyDescent="0.25">
      <c r="A20" s="31">
        <v>5</v>
      </c>
      <c r="B20" s="32" t="s">
        <v>31</v>
      </c>
      <c r="C20" s="32" t="s">
        <v>31</v>
      </c>
      <c r="D20" s="33">
        <v>4</v>
      </c>
      <c r="E20" s="33">
        <v>4</v>
      </c>
      <c r="F20" s="34">
        <f t="shared" ref="F20:F23" si="12">E20/D20*100</f>
        <v>100</v>
      </c>
      <c r="G20" s="33">
        <v>7</v>
      </c>
      <c r="H20" s="33">
        <v>7</v>
      </c>
      <c r="I20" s="34">
        <f>H20/G20*100</f>
        <v>100</v>
      </c>
      <c r="J20" s="33">
        <v>0</v>
      </c>
      <c r="K20" s="33">
        <v>0</v>
      </c>
      <c r="L20" s="34">
        <v>0</v>
      </c>
      <c r="M20" s="33">
        <v>8</v>
      </c>
      <c r="N20" s="33">
        <v>8</v>
      </c>
      <c r="O20" s="34">
        <f t="shared" si="10"/>
        <v>100</v>
      </c>
      <c r="P20" s="33">
        <v>23</v>
      </c>
      <c r="Q20" s="33">
        <v>23</v>
      </c>
      <c r="R20" s="34">
        <f t="shared" si="11"/>
        <v>100</v>
      </c>
      <c r="S20" s="35">
        <v>0</v>
      </c>
      <c r="T20" s="35">
        <v>0</v>
      </c>
      <c r="U20" s="34">
        <v>0</v>
      </c>
      <c r="V20" s="33">
        <v>2</v>
      </c>
      <c r="W20" s="33">
        <v>0</v>
      </c>
      <c r="X20" s="34">
        <f t="shared" ref="X20:X21" si="13">W20/V20*100</f>
        <v>0</v>
      </c>
      <c r="Y20" s="36">
        <f t="shared" si="4"/>
        <v>44</v>
      </c>
      <c r="Z20" s="36">
        <f t="shared" si="4"/>
        <v>42</v>
      </c>
      <c r="AA20" s="37">
        <f t="shared" si="5"/>
        <v>95.454545454545453</v>
      </c>
      <c r="AB20" s="3"/>
    </row>
    <row r="21" spans="1:28" ht="15.75" customHeight="1" x14ac:dyDescent="0.25">
      <c r="A21" s="31">
        <v>6</v>
      </c>
      <c r="B21" s="32" t="s">
        <v>32</v>
      </c>
      <c r="C21" s="32" t="s">
        <v>32</v>
      </c>
      <c r="D21" s="35">
        <v>1</v>
      </c>
      <c r="E21" s="35">
        <v>0</v>
      </c>
      <c r="F21" s="34">
        <f t="shared" si="12"/>
        <v>0</v>
      </c>
      <c r="G21" s="35">
        <v>0</v>
      </c>
      <c r="H21" s="35">
        <v>0</v>
      </c>
      <c r="I21" s="34">
        <v>0</v>
      </c>
      <c r="J21" s="35">
        <v>0</v>
      </c>
      <c r="K21" s="35">
        <v>0</v>
      </c>
      <c r="L21" s="34">
        <v>0</v>
      </c>
      <c r="M21" s="35">
        <v>1</v>
      </c>
      <c r="N21" s="35">
        <v>0</v>
      </c>
      <c r="O21" s="34">
        <f t="shared" si="10"/>
        <v>0</v>
      </c>
      <c r="P21" s="35">
        <v>6</v>
      </c>
      <c r="Q21" s="35">
        <v>1</v>
      </c>
      <c r="R21" s="34">
        <f t="shared" si="11"/>
        <v>16.666666666666664</v>
      </c>
      <c r="S21" s="35">
        <v>11</v>
      </c>
      <c r="T21" s="35">
        <v>0</v>
      </c>
      <c r="U21" s="34">
        <f t="shared" ref="U21:U22" si="14">T21/S21*100</f>
        <v>0</v>
      </c>
      <c r="V21" s="35">
        <v>3</v>
      </c>
      <c r="W21" s="35">
        <v>0</v>
      </c>
      <c r="X21" s="34">
        <f t="shared" si="13"/>
        <v>0</v>
      </c>
      <c r="Y21" s="36">
        <f t="shared" si="4"/>
        <v>22</v>
      </c>
      <c r="Z21" s="36">
        <f t="shared" si="4"/>
        <v>1</v>
      </c>
      <c r="AA21" s="37">
        <f t="shared" si="5"/>
        <v>4.5454545454545459</v>
      </c>
      <c r="AB21" s="3"/>
    </row>
    <row r="22" spans="1:28" ht="15.75" customHeight="1" x14ac:dyDescent="0.25">
      <c r="A22" s="31"/>
      <c r="B22" s="32"/>
      <c r="C22" s="32" t="s">
        <v>33</v>
      </c>
      <c r="D22" s="35">
        <v>5</v>
      </c>
      <c r="E22" s="35">
        <v>2</v>
      </c>
      <c r="F22" s="34">
        <f t="shared" si="12"/>
        <v>40</v>
      </c>
      <c r="G22" s="35">
        <v>0</v>
      </c>
      <c r="H22" s="35">
        <v>0</v>
      </c>
      <c r="I22" s="34">
        <v>0</v>
      </c>
      <c r="J22" s="35">
        <v>0</v>
      </c>
      <c r="K22" s="35">
        <v>0</v>
      </c>
      <c r="L22" s="34">
        <v>0</v>
      </c>
      <c r="M22" s="35">
        <v>5</v>
      </c>
      <c r="N22" s="35">
        <v>2</v>
      </c>
      <c r="O22" s="34">
        <f t="shared" si="10"/>
        <v>40</v>
      </c>
      <c r="P22" s="35">
        <v>3</v>
      </c>
      <c r="Q22" s="35">
        <v>0</v>
      </c>
      <c r="R22" s="34">
        <f t="shared" si="11"/>
        <v>0</v>
      </c>
      <c r="S22" s="35">
        <v>23</v>
      </c>
      <c r="T22" s="35">
        <v>10</v>
      </c>
      <c r="U22" s="34">
        <f t="shared" si="14"/>
        <v>43.478260869565219</v>
      </c>
      <c r="V22" s="35">
        <v>0</v>
      </c>
      <c r="W22" s="35">
        <v>0</v>
      </c>
      <c r="X22" s="34">
        <v>0</v>
      </c>
      <c r="Y22" s="36">
        <f t="shared" si="4"/>
        <v>36</v>
      </c>
      <c r="Z22" s="36">
        <f t="shared" si="4"/>
        <v>14</v>
      </c>
      <c r="AA22" s="37">
        <f t="shared" si="5"/>
        <v>38.888888888888893</v>
      </c>
      <c r="AB22" s="3"/>
    </row>
    <row r="23" spans="1:28" ht="15.75" customHeight="1" x14ac:dyDescent="0.25">
      <c r="A23" s="31">
        <v>7</v>
      </c>
      <c r="B23" s="32" t="s">
        <v>34</v>
      </c>
      <c r="C23" s="32" t="s">
        <v>34</v>
      </c>
      <c r="D23" s="35">
        <v>1</v>
      </c>
      <c r="E23" s="35">
        <v>1</v>
      </c>
      <c r="F23" s="34">
        <f t="shared" si="12"/>
        <v>100</v>
      </c>
      <c r="G23" s="35">
        <v>0</v>
      </c>
      <c r="H23" s="35">
        <v>0</v>
      </c>
      <c r="I23" s="34">
        <v>0</v>
      </c>
      <c r="J23" s="35">
        <v>0</v>
      </c>
      <c r="K23" s="35">
        <v>0</v>
      </c>
      <c r="L23" s="34">
        <v>0</v>
      </c>
      <c r="M23" s="35">
        <v>1</v>
      </c>
      <c r="N23" s="35">
        <v>1</v>
      </c>
      <c r="O23" s="34">
        <f t="shared" si="10"/>
        <v>100</v>
      </c>
      <c r="P23" s="35">
        <v>4</v>
      </c>
      <c r="Q23" s="35">
        <v>4</v>
      </c>
      <c r="R23" s="34">
        <f t="shared" si="11"/>
        <v>100</v>
      </c>
      <c r="S23" s="35">
        <v>0</v>
      </c>
      <c r="T23" s="35">
        <v>0</v>
      </c>
      <c r="U23" s="34">
        <v>0</v>
      </c>
      <c r="V23" s="35">
        <v>1</v>
      </c>
      <c r="W23" s="35">
        <v>0</v>
      </c>
      <c r="X23" s="34">
        <f t="shared" ref="X23:X25" si="15">W23/V23*100</f>
        <v>0</v>
      </c>
      <c r="Y23" s="36">
        <f t="shared" si="4"/>
        <v>7</v>
      </c>
      <c r="Z23" s="36">
        <f t="shared" si="4"/>
        <v>6</v>
      </c>
      <c r="AA23" s="37">
        <f t="shared" si="5"/>
        <v>85.714285714285708</v>
      </c>
      <c r="AB23" s="3"/>
    </row>
    <row r="24" spans="1:28" ht="15.75" customHeight="1" x14ac:dyDescent="0.25">
      <c r="A24" s="31"/>
      <c r="B24" s="32"/>
      <c r="C24" s="32" t="s">
        <v>35</v>
      </c>
      <c r="D24" s="35">
        <v>0</v>
      </c>
      <c r="E24" s="35">
        <v>0</v>
      </c>
      <c r="F24" s="34">
        <v>0</v>
      </c>
      <c r="G24" s="35">
        <v>0</v>
      </c>
      <c r="H24" s="35">
        <v>0</v>
      </c>
      <c r="I24" s="34">
        <v>0</v>
      </c>
      <c r="J24" s="35">
        <v>0</v>
      </c>
      <c r="K24" s="35">
        <v>0</v>
      </c>
      <c r="L24" s="34">
        <v>0</v>
      </c>
      <c r="M24" s="35">
        <v>2</v>
      </c>
      <c r="N24" s="35">
        <v>2</v>
      </c>
      <c r="O24" s="34">
        <f t="shared" si="10"/>
        <v>100</v>
      </c>
      <c r="P24" s="35">
        <v>2</v>
      </c>
      <c r="Q24" s="35">
        <v>2</v>
      </c>
      <c r="R24" s="34">
        <f t="shared" si="11"/>
        <v>100</v>
      </c>
      <c r="S24" s="35">
        <v>0</v>
      </c>
      <c r="T24" s="35">
        <v>0</v>
      </c>
      <c r="U24" s="34">
        <v>0</v>
      </c>
      <c r="V24" s="35">
        <v>2</v>
      </c>
      <c r="W24" s="35">
        <v>0</v>
      </c>
      <c r="X24" s="34">
        <f t="shared" si="15"/>
        <v>0</v>
      </c>
      <c r="Y24" s="36">
        <f t="shared" si="4"/>
        <v>6</v>
      </c>
      <c r="Z24" s="36">
        <f t="shared" si="4"/>
        <v>4</v>
      </c>
      <c r="AA24" s="37">
        <f t="shared" si="5"/>
        <v>66.666666666666657</v>
      </c>
      <c r="AB24" s="3"/>
    </row>
    <row r="25" spans="1:28" ht="15.75" customHeight="1" x14ac:dyDescent="0.25">
      <c r="A25" s="31">
        <v>8</v>
      </c>
      <c r="B25" s="32" t="s">
        <v>36</v>
      </c>
      <c r="C25" s="32" t="s">
        <v>36</v>
      </c>
      <c r="D25" s="35">
        <v>1</v>
      </c>
      <c r="E25" s="35">
        <v>0</v>
      </c>
      <c r="F25" s="34">
        <f t="shared" ref="F25:F26" si="16">E25/D25*100</f>
        <v>0</v>
      </c>
      <c r="G25" s="35">
        <v>0</v>
      </c>
      <c r="H25" s="35">
        <v>0</v>
      </c>
      <c r="I25" s="34">
        <v>0</v>
      </c>
      <c r="J25" s="35">
        <v>0</v>
      </c>
      <c r="K25" s="35">
        <v>0</v>
      </c>
      <c r="L25" s="34">
        <v>0</v>
      </c>
      <c r="M25" s="35">
        <v>2</v>
      </c>
      <c r="N25" s="35">
        <v>0</v>
      </c>
      <c r="O25" s="34">
        <f t="shared" si="10"/>
        <v>0</v>
      </c>
      <c r="P25" s="35">
        <v>3</v>
      </c>
      <c r="Q25" s="35">
        <v>3</v>
      </c>
      <c r="R25" s="34">
        <f t="shared" si="11"/>
        <v>100</v>
      </c>
      <c r="S25" s="35">
        <v>5</v>
      </c>
      <c r="T25" s="35">
        <v>5</v>
      </c>
      <c r="U25" s="34">
        <f t="shared" ref="U25:U26" si="17">T25/S25*100</f>
        <v>100</v>
      </c>
      <c r="V25" s="35">
        <v>5</v>
      </c>
      <c r="W25" s="35">
        <v>1</v>
      </c>
      <c r="X25" s="34">
        <f t="shared" si="15"/>
        <v>20</v>
      </c>
      <c r="Y25" s="36">
        <f t="shared" si="4"/>
        <v>16</v>
      </c>
      <c r="Z25" s="36">
        <f t="shared" si="4"/>
        <v>9</v>
      </c>
      <c r="AA25" s="37">
        <f t="shared" si="5"/>
        <v>56.25</v>
      </c>
      <c r="AB25" s="3"/>
    </row>
    <row r="26" spans="1:28" ht="15.75" customHeight="1" x14ac:dyDescent="0.25">
      <c r="A26" s="31"/>
      <c r="B26" s="32"/>
      <c r="C26" s="32" t="s">
        <v>37</v>
      </c>
      <c r="D26" s="35">
        <v>3</v>
      </c>
      <c r="E26" s="35">
        <v>3</v>
      </c>
      <c r="F26" s="34">
        <f t="shared" si="16"/>
        <v>100</v>
      </c>
      <c r="G26" s="35">
        <v>0</v>
      </c>
      <c r="H26" s="35">
        <v>0</v>
      </c>
      <c r="I26" s="34">
        <v>0</v>
      </c>
      <c r="J26" s="35">
        <v>0</v>
      </c>
      <c r="K26" s="35">
        <v>0</v>
      </c>
      <c r="L26" s="34">
        <v>0</v>
      </c>
      <c r="M26" s="35">
        <v>2</v>
      </c>
      <c r="N26" s="35">
        <v>2</v>
      </c>
      <c r="O26" s="34">
        <f t="shared" si="10"/>
        <v>100</v>
      </c>
      <c r="P26" s="35">
        <v>7</v>
      </c>
      <c r="Q26" s="35">
        <v>5</v>
      </c>
      <c r="R26" s="34">
        <f t="shared" si="11"/>
        <v>71.428571428571431</v>
      </c>
      <c r="S26" s="35">
        <v>2</v>
      </c>
      <c r="T26" s="35">
        <v>0</v>
      </c>
      <c r="U26" s="34">
        <f t="shared" si="17"/>
        <v>0</v>
      </c>
      <c r="V26" s="35">
        <v>0</v>
      </c>
      <c r="W26" s="35">
        <v>0</v>
      </c>
      <c r="X26" s="34">
        <v>0</v>
      </c>
      <c r="Y26" s="36">
        <f t="shared" si="4"/>
        <v>14</v>
      </c>
      <c r="Z26" s="36">
        <f t="shared" si="4"/>
        <v>10</v>
      </c>
      <c r="AA26" s="37">
        <f t="shared" si="5"/>
        <v>71.428571428571431</v>
      </c>
      <c r="AB26" s="3"/>
    </row>
    <row r="27" spans="1:28" ht="15.75" customHeight="1" x14ac:dyDescent="0.25">
      <c r="A27" s="31"/>
      <c r="B27" s="32"/>
      <c r="C27" s="32" t="s">
        <v>38</v>
      </c>
      <c r="D27" s="35">
        <v>0</v>
      </c>
      <c r="E27" s="35">
        <v>0</v>
      </c>
      <c r="F27" s="34">
        <v>0</v>
      </c>
      <c r="G27" s="35">
        <v>0</v>
      </c>
      <c r="H27" s="35">
        <v>0</v>
      </c>
      <c r="I27" s="34">
        <v>0</v>
      </c>
      <c r="J27" s="35">
        <v>0</v>
      </c>
      <c r="K27" s="35">
        <v>0</v>
      </c>
      <c r="L27" s="34">
        <v>0</v>
      </c>
      <c r="M27" s="35">
        <v>0</v>
      </c>
      <c r="N27" s="35">
        <v>0</v>
      </c>
      <c r="O27" s="34">
        <v>0</v>
      </c>
      <c r="P27" s="35">
        <v>3</v>
      </c>
      <c r="Q27" s="35">
        <v>0</v>
      </c>
      <c r="R27" s="34">
        <f t="shared" si="11"/>
        <v>0</v>
      </c>
      <c r="S27" s="35">
        <v>0</v>
      </c>
      <c r="T27" s="35">
        <v>0</v>
      </c>
      <c r="U27" s="34">
        <v>0</v>
      </c>
      <c r="V27" s="35">
        <v>0</v>
      </c>
      <c r="W27" s="35">
        <v>0</v>
      </c>
      <c r="X27" s="34">
        <v>0</v>
      </c>
      <c r="Y27" s="36">
        <f t="shared" ref="Y27:Z32" si="18">D27+G27+J27+M27+P27+S27+V27</f>
        <v>3</v>
      </c>
      <c r="Z27" s="36">
        <f t="shared" si="18"/>
        <v>0</v>
      </c>
      <c r="AA27" s="37">
        <f t="shared" si="5"/>
        <v>0</v>
      </c>
      <c r="AB27" s="3"/>
    </row>
    <row r="28" spans="1:28" ht="15.75" customHeight="1" x14ac:dyDescent="0.25">
      <c r="A28" s="31">
        <v>9</v>
      </c>
      <c r="B28" s="32" t="s">
        <v>39</v>
      </c>
      <c r="C28" s="32" t="s">
        <v>40</v>
      </c>
      <c r="D28" s="35">
        <v>0</v>
      </c>
      <c r="E28" s="35">
        <v>0</v>
      </c>
      <c r="F28" s="34">
        <v>0</v>
      </c>
      <c r="G28" s="35">
        <v>0</v>
      </c>
      <c r="H28" s="35">
        <v>0</v>
      </c>
      <c r="I28" s="34">
        <v>0</v>
      </c>
      <c r="J28" s="35">
        <v>0</v>
      </c>
      <c r="K28" s="35">
        <v>0</v>
      </c>
      <c r="L28" s="34">
        <v>0</v>
      </c>
      <c r="M28" s="35">
        <v>6</v>
      </c>
      <c r="N28" s="35">
        <v>3</v>
      </c>
      <c r="O28" s="34">
        <f t="shared" ref="O28:O32" si="19">N28/M28*100</f>
        <v>50</v>
      </c>
      <c r="P28" s="35">
        <v>25</v>
      </c>
      <c r="Q28" s="35">
        <v>25</v>
      </c>
      <c r="R28" s="34">
        <f t="shared" si="11"/>
        <v>100</v>
      </c>
      <c r="S28" s="35">
        <v>3</v>
      </c>
      <c r="T28" s="35">
        <v>1</v>
      </c>
      <c r="U28" s="34">
        <f t="shared" ref="U28:U29" si="20">T28/S28*100</f>
        <v>33.333333333333329</v>
      </c>
      <c r="V28" s="35">
        <v>4</v>
      </c>
      <c r="W28" s="35">
        <v>0</v>
      </c>
      <c r="X28" s="34">
        <f t="shared" ref="X28:X32" si="21">W28/V28*100</f>
        <v>0</v>
      </c>
      <c r="Y28" s="36">
        <f t="shared" si="18"/>
        <v>38</v>
      </c>
      <c r="Z28" s="36">
        <f t="shared" si="18"/>
        <v>29</v>
      </c>
      <c r="AA28" s="37">
        <f t="shared" si="5"/>
        <v>76.31578947368422</v>
      </c>
      <c r="AB28" s="3"/>
    </row>
    <row r="29" spans="1:28" ht="15.75" customHeight="1" x14ac:dyDescent="0.25">
      <c r="A29" s="31"/>
      <c r="B29" s="32"/>
      <c r="C29" s="32" t="s">
        <v>41</v>
      </c>
      <c r="D29" s="35">
        <v>13</v>
      </c>
      <c r="E29" s="35">
        <v>0</v>
      </c>
      <c r="F29" s="34">
        <f t="shared" ref="F29:F32" si="22">E29/D29*100</f>
        <v>0</v>
      </c>
      <c r="G29" s="35">
        <v>0</v>
      </c>
      <c r="H29" s="35">
        <v>0</v>
      </c>
      <c r="I29" s="34">
        <v>0</v>
      </c>
      <c r="J29" s="35">
        <v>0</v>
      </c>
      <c r="K29" s="35">
        <v>0</v>
      </c>
      <c r="L29" s="34">
        <v>0</v>
      </c>
      <c r="M29" s="35">
        <v>7</v>
      </c>
      <c r="N29" s="35">
        <v>7</v>
      </c>
      <c r="O29" s="34">
        <f t="shared" si="19"/>
        <v>100</v>
      </c>
      <c r="P29" s="35">
        <v>4</v>
      </c>
      <c r="Q29" s="35">
        <v>4</v>
      </c>
      <c r="R29" s="34">
        <f t="shared" si="11"/>
        <v>100</v>
      </c>
      <c r="S29" s="35">
        <v>1</v>
      </c>
      <c r="T29" s="35">
        <v>1</v>
      </c>
      <c r="U29" s="34">
        <f t="shared" si="20"/>
        <v>100</v>
      </c>
      <c r="V29" s="35">
        <v>1</v>
      </c>
      <c r="W29" s="35">
        <v>0</v>
      </c>
      <c r="X29" s="34">
        <f t="shared" si="21"/>
        <v>0</v>
      </c>
      <c r="Y29" s="36">
        <f t="shared" si="18"/>
        <v>26</v>
      </c>
      <c r="Z29" s="36">
        <f t="shared" si="18"/>
        <v>12</v>
      </c>
      <c r="AA29" s="37">
        <f t="shared" si="5"/>
        <v>46.153846153846153</v>
      </c>
      <c r="AB29" s="3"/>
    </row>
    <row r="30" spans="1:28" ht="15.75" customHeight="1" x14ac:dyDescent="0.25">
      <c r="A30" s="31"/>
      <c r="B30" s="32"/>
      <c r="C30" s="32" t="s">
        <v>42</v>
      </c>
      <c r="D30" s="35">
        <v>1</v>
      </c>
      <c r="E30" s="35">
        <v>1</v>
      </c>
      <c r="F30" s="34">
        <f t="shared" si="22"/>
        <v>100</v>
      </c>
      <c r="G30" s="35">
        <v>0</v>
      </c>
      <c r="H30" s="35">
        <v>0</v>
      </c>
      <c r="I30" s="34">
        <v>0</v>
      </c>
      <c r="J30" s="35">
        <v>0</v>
      </c>
      <c r="K30" s="35">
        <v>0</v>
      </c>
      <c r="L30" s="34">
        <v>0</v>
      </c>
      <c r="M30" s="35">
        <v>1</v>
      </c>
      <c r="N30" s="35">
        <v>1</v>
      </c>
      <c r="O30" s="34">
        <f t="shared" si="19"/>
        <v>100</v>
      </c>
      <c r="P30" s="35">
        <v>0</v>
      </c>
      <c r="Q30" s="35">
        <v>0</v>
      </c>
      <c r="R30" s="34">
        <v>0</v>
      </c>
      <c r="S30" s="35">
        <v>0</v>
      </c>
      <c r="T30" s="35">
        <v>0</v>
      </c>
      <c r="U30" s="34">
        <v>0</v>
      </c>
      <c r="V30" s="35">
        <v>4</v>
      </c>
      <c r="W30" s="35">
        <v>4</v>
      </c>
      <c r="X30" s="34">
        <f t="shared" si="21"/>
        <v>100</v>
      </c>
      <c r="Y30" s="36">
        <f t="shared" si="18"/>
        <v>6</v>
      </c>
      <c r="Z30" s="36">
        <f t="shared" si="18"/>
        <v>6</v>
      </c>
      <c r="AA30" s="37">
        <f t="shared" si="5"/>
        <v>100</v>
      </c>
      <c r="AB30" s="3"/>
    </row>
    <row r="31" spans="1:28" ht="15.75" customHeight="1" x14ac:dyDescent="0.25">
      <c r="A31" s="39">
        <v>10</v>
      </c>
      <c r="B31" s="40" t="s">
        <v>43</v>
      </c>
      <c r="C31" s="40" t="s">
        <v>44</v>
      </c>
      <c r="D31" s="41">
        <v>8</v>
      </c>
      <c r="E31" s="41">
        <v>7</v>
      </c>
      <c r="F31" s="42">
        <f t="shared" si="22"/>
        <v>87.5</v>
      </c>
      <c r="G31" s="41">
        <v>0</v>
      </c>
      <c r="H31" s="41">
        <v>0</v>
      </c>
      <c r="I31" s="42">
        <v>0</v>
      </c>
      <c r="J31" s="41">
        <v>0</v>
      </c>
      <c r="K31" s="41">
        <v>0</v>
      </c>
      <c r="L31" s="42">
        <v>0</v>
      </c>
      <c r="M31" s="41">
        <v>13</v>
      </c>
      <c r="N31" s="41">
        <v>12</v>
      </c>
      <c r="O31" s="42">
        <f t="shared" si="19"/>
        <v>92.307692307692307</v>
      </c>
      <c r="P31" s="41">
        <v>17</v>
      </c>
      <c r="Q31" s="41">
        <v>15</v>
      </c>
      <c r="R31" s="42">
        <f t="shared" ref="R31:R32" si="23">Q31/P31*100</f>
        <v>88.235294117647058</v>
      </c>
      <c r="S31" s="41">
        <v>8</v>
      </c>
      <c r="T31" s="41">
        <v>8</v>
      </c>
      <c r="U31" s="42">
        <f t="shared" ref="U31:U32" si="24">T31/S31*100</f>
        <v>100</v>
      </c>
      <c r="V31" s="41">
        <v>18</v>
      </c>
      <c r="W31" s="41">
        <v>2</v>
      </c>
      <c r="X31" s="42">
        <f t="shared" si="21"/>
        <v>11.111111111111111</v>
      </c>
      <c r="Y31" s="43">
        <f t="shared" si="18"/>
        <v>64</v>
      </c>
      <c r="Z31" s="43">
        <f t="shared" si="18"/>
        <v>44</v>
      </c>
      <c r="AA31" s="44">
        <f t="shared" si="5"/>
        <v>68.75</v>
      </c>
      <c r="AB31" s="3"/>
    </row>
    <row r="32" spans="1:28" ht="15.75" customHeight="1" thickBot="1" x14ac:dyDescent="0.35">
      <c r="A32" s="45" t="s">
        <v>45</v>
      </c>
      <c r="B32" s="46"/>
      <c r="C32" s="46"/>
      <c r="D32" s="47">
        <f t="shared" ref="D32:E32" si="25">SUM(D11:D31)</f>
        <v>68</v>
      </c>
      <c r="E32" s="47">
        <f t="shared" si="25"/>
        <v>30</v>
      </c>
      <c r="F32" s="48">
        <f t="shared" si="22"/>
        <v>44.117647058823529</v>
      </c>
      <c r="G32" s="47">
        <f t="shared" ref="G32:H32" si="26">SUM(G11:G31)</f>
        <v>9</v>
      </c>
      <c r="H32" s="47">
        <f t="shared" si="26"/>
        <v>8</v>
      </c>
      <c r="I32" s="48">
        <f>H32/G32*100</f>
        <v>88.888888888888886</v>
      </c>
      <c r="J32" s="47">
        <f t="shared" ref="J32:K32" si="27">SUM(J11:J31)</f>
        <v>3</v>
      </c>
      <c r="K32" s="47">
        <f t="shared" si="27"/>
        <v>0</v>
      </c>
      <c r="L32" s="48">
        <f>K32/J32*100</f>
        <v>0</v>
      </c>
      <c r="M32" s="47">
        <f t="shared" ref="M32:N32" si="28">SUM(M11:M31)</f>
        <v>132</v>
      </c>
      <c r="N32" s="47">
        <f t="shared" si="28"/>
        <v>104</v>
      </c>
      <c r="O32" s="48">
        <f t="shared" si="19"/>
        <v>78.787878787878782</v>
      </c>
      <c r="P32" s="47">
        <f t="shared" ref="P32:Q32" si="29">SUM(P11:P31)</f>
        <v>211</v>
      </c>
      <c r="Q32" s="47">
        <f t="shared" si="29"/>
        <v>130</v>
      </c>
      <c r="R32" s="48">
        <f t="shared" si="23"/>
        <v>61.611374407582943</v>
      </c>
      <c r="S32" s="47">
        <f t="shared" ref="S32:T32" si="30">SUM(S11:S31)</f>
        <v>70</v>
      </c>
      <c r="T32" s="47">
        <f t="shared" si="30"/>
        <v>34</v>
      </c>
      <c r="U32" s="48">
        <f t="shared" si="24"/>
        <v>48.571428571428569</v>
      </c>
      <c r="V32" s="47">
        <f t="shared" ref="V32:W32" si="31">SUM(V11:V31)</f>
        <v>98</v>
      </c>
      <c r="W32" s="47">
        <f t="shared" si="31"/>
        <v>8</v>
      </c>
      <c r="X32" s="48">
        <f t="shared" si="21"/>
        <v>8.1632653061224492</v>
      </c>
      <c r="Y32" s="49">
        <f t="shared" si="18"/>
        <v>591</v>
      </c>
      <c r="Z32" s="49">
        <f t="shared" si="18"/>
        <v>314</v>
      </c>
      <c r="AA32" s="48">
        <f t="shared" si="5"/>
        <v>53.130287648054143</v>
      </c>
      <c r="AB32" s="50"/>
    </row>
    <row r="33" spans="1:28" ht="15.75" customHeight="1" x14ac:dyDescent="0.25">
      <c r="A33" s="5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ht="15.75" customHeight="1" x14ac:dyDescent="0.25">
      <c r="A34" s="51" t="s">
        <v>46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ht="15.75" customHeight="1" x14ac:dyDescent="0.25">
      <c r="A35" s="5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ht="15.75" customHeight="1" x14ac:dyDescent="0.25">
      <c r="A36" s="5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ht="15.75" customHeight="1" x14ac:dyDescent="0.25">
      <c r="A37" s="5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ht="15.75" customHeight="1" x14ac:dyDescent="0.25">
      <c r="A38" s="5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ht="15.75" customHeight="1" x14ac:dyDescent="0.25">
      <c r="A39" s="5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ht="15.75" customHeight="1" x14ac:dyDescent="0.25">
      <c r="A40" s="5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ht="15.75" customHeight="1" x14ac:dyDescent="0.25">
      <c r="A41" s="5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ht="15.75" customHeight="1" x14ac:dyDescent="0.25">
      <c r="A42" s="5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ht="15.75" customHeight="1" x14ac:dyDescent="0.25">
      <c r="A43" s="5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ht="15.75" customHeight="1" x14ac:dyDescent="0.25">
      <c r="A44" s="5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ht="15.75" customHeight="1" x14ac:dyDescent="0.25">
      <c r="A45" s="5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ht="15.75" customHeight="1" x14ac:dyDescent="0.25">
      <c r="A46" s="5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ht="15.75" customHeight="1" x14ac:dyDescent="0.25">
      <c r="A47" s="5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ht="15.75" customHeight="1" x14ac:dyDescent="0.25">
      <c r="A48" s="5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ht="15.75" customHeight="1" x14ac:dyDescent="0.25">
      <c r="A49" s="5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ht="15.75" customHeight="1" x14ac:dyDescent="0.25">
      <c r="A50" s="5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ht="15.75" customHeight="1" x14ac:dyDescent="0.25">
      <c r="A51" s="5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ht="15.75" customHeight="1" x14ac:dyDescent="0.25">
      <c r="A52" s="5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ht="15.75" customHeight="1" x14ac:dyDescent="0.25">
      <c r="A53" s="5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ht="15.75" customHeight="1" x14ac:dyDescent="0.25">
      <c r="A54" s="5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ht="15.75" customHeight="1" x14ac:dyDescent="0.25">
      <c r="A55" s="5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ht="15.75" customHeight="1" x14ac:dyDescent="0.25">
      <c r="A56" s="5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ht="15.75" customHeight="1" x14ac:dyDescent="0.25">
      <c r="A57" s="5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ht="15.75" customHeight="1" x14ac:dyDescent="0.25">
      <c r="A58" s="5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ht="15.75" customHeight="1" x14ac:dyDescent="0.25">
      <c r="A59" s="5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ht="15.75" customHeight="1" x14ac:dyDescent="0.25">
      <c r="A60" s="5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ht="15.75" customHeight="1" x14ac:dyDescent="0.25">
      <c r="A61" s="5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ht="15.75" customHeight="1" x14ac:dyDescent="0.25">
      <c r="A62" s="5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ht="15.75" customHeight="1" x14ac:dyDescent="0.25">
      <c r="A63" s="5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ht="15.75" customHeight="1" x14ac:dyDescent="0.25">
      <c r="A64" s="5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ht="15.75" customHeight="1" x14ac:dyDescent="0.25">
      <c r="A65" s="5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ht="15.75" customHeight="1" x14ac:dyDescent="0.25">
      <c r="A66" s="5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ht="15.75" customHeight="1" x14ac:dyDescent="0.25">
      <c r="A67" s="5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ht="15.75" customHeight="1" x14ac:dyDescent="0.25">
      <c r="A68" s="5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ht="15.75" customHeight="1" x14ac:dyDescent="0.25">
      <c r="A69" s="5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ht="15.75" customHeight="1" x14ac:dyDescent="0.25">
      <c r="A70" s="5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ht="15.75" customHeight="1" x14ac:dyDescent="0.25">
      <c r="A71" s="5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ht="15.75" customHeight="1" x14ac:dyDescent="0.25">
      <c r="A72" s="5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ht="15.75" customHeight="1" x14ac:dyDescent="0.25">
      <c r="A73" s="5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ht="15.75" customHeight="1" x14ac:dyDescent="0.25">
      <c r="A74" s="5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ht="15.75" customHeight="1" x14ac:dyDescent="0.25">
      <c r="A75" s="5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ht="15.75" customHeight="1" x14ac:dyDescent="0.25">
      <c r="A76" s="5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ht="15.75" customHeight="1" x14ac:dyDescent="0.25">
      <c r="A77" s="5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ht="15.75" customHeight="1" x14ac:dyDescent="0.25">
      <c r="A78" s="5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ht="15.75" customHeight="1" x14ac:dyDescent="0.25">
      <c r="A79" s="5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ht="15.75" customHeight="1" x14ac:dyDescent="0.25">
      <c r="A80" s="5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ht="15.75" customHeight="1" x14ac:dyDescent="0.25">
      <c r="A81" s="5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ht="15.75" customHeight="1" x14ac:dyDescent="0.25">
      <c r="A82" s="5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ht="15.75" customHeight="1" x14ac:dyDescent="0.25">
      <c r="A83" s="5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ht="15.75" customHeight="1" x14ac:dyDescent="0.25">
      <c r="A84" s="5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ht="15.75" customHeight="1" x14ac:dyDescent="0.25">
      <c r="A85" s="5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ht="15.75" customHeight="1" x14ac:dyDescent="0.25">
      <c r="A86" s="5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ht="15.75" customHeight="1" x14ac:dyDescent="0.25">
      <c r="A87" s="5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ht="15.75" customHeight="1" x14ac:dyDescent="0.25">
      <c r="A88" s="5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ht="15.75" customHeight="1" x14ac:dyDescent="0.25">
      <c r="A89" s="5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ht="15.75" customHeight="1" x14ac:dyDescent="0.25">
      <c r="A90" s="5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ht="15.75" customHeight="1" x14ac:dyDescent="0.25">
      <c r="A91" s="5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ht="15.75" customHeight="1" x14ac:dyDescent="0.25">
      <c r="A92" s="5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ht="15.75" customHeight="1" x14ac:dyDescent="0.25">
      <c r="A93" s="5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ht="15.75" customHeight="1" x14ac:dyDescent="0.25">
      <c r="A94" s="5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ht="15.75" customHeight="1" x14ac:dyDescent="0.25">
      <c r="A95" s="5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ht="15.75" customHeight="1" x14ac:dyDescent="0.25">
      <c r="A96" s="5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ht="15.75" customHeight="1" x14ac:dyDescent="0.25">
      <c r="A97" s="5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ht="15.75" customHeight="1" x14ac:dyDescent="0.25">
      <c r="A98" s="5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ht="15.75" customHeight="1" x14ac:dyDescent="0.25">
      <c r="A99" s="5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ht="15.75" customHeight="1" x14ac:dyDescent="0.25">
      <c r="A100" s="5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ht="15.75" customHeight="1" x14ac:dyDescent="0.25">
      <c r="A101" s="5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ht="15.75" customHeight="1" x14ac:dyDescent="0.25">
      <c r="A102" s="5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ht="15.75" customHeight="1" x14ac:dyDescent="0.25">
      <c r="A103" s="5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ht="15.75" customHeight="1" x14ac:dyDescent="0.25">
      <c r="A104" s="5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ht="15.75" customHeight="1" x14ac:dyDescent="0.25">
      <c r="A105" s="5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ht="15.75" customHeight="1" x14ac:dyDescent="0.25">
      <c r="A106" s="5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ht="15.75" customHeight="1" x14ac:dyDescent="0.25">
      <c r="A107" s="5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ht="15.75" customHeight="1" x14ac:dyDescent="0.25">
      <c r="A108" s="5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ht="15.75" customHeight="1" x14ac:dyDescent="0.25">
      <c r="A109" s="5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ht="15.75" customHeight="1" x14ac:dyDescent="0.25">
      <c r="A110" s="5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ht="15.75" customHeight="1" x14ac:dyDescent="0.25">
      <c r="A111" s="5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ht="15.75" customHeight="1" x14ac:dyDescent="0.25">
      <c r="A112" s="5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ht="15.75" customHeight="1" x14ac:dyDescent="0.25">
      <c r="A113" s="5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ht="15.75" customHeight="1" x14ac:dyDescent="0.25">
      <c r="A114" s="5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ht="15.75" customHeight="1" x14ac:dyDescent="0.25">
      <c r="A115" s="5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ht="15.75" customHeight="1" x14ac:dyDescent="0.25">
      <c r="A116" s="5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ht="15.75" customHeight="1" x14ac:dyDescent="0.25">
      <c r="A117" s="5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ht="15.75" customHeight="1" x14ac:dyDescent="0.25">
      <c r="A118" s="5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ht="15.75" customHeight="1" x14ac:dyDescent="0.25">
      <c r="A119" s="5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ht="15.75" customHeight="1" x14ac:dyDescent="0.25">
      <c r="A120" s="5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ht="15.75" customHeight="1" x14ac:dyDescent="0.25">
      <c r="A121" s="5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ht="15.75" customHeight="1" x14ac:dyDescent="0.25">
      <c r="A122" s="5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ht="15.75" customHeight="1" x14ac:dyDescent="0.25">
      <c r="A123" s="5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ht="15.75" customHeight="1" x14ac:dyDescent="0.25">
      <c r="A124" s="5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ht="15.75" customHeight="1" x14ac:dyDescent="0.25">
      <c r="A125" s="5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ht="15.75" customHeight="1" x14ac:dyDescent="0.25">
      <c r="A126" s="5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ht="15.75" customHeight="1" x14ac:dyDescent="0.25">
      <c r="A127" s="5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ht="15.75" customHeight="1" x14ac:dyDescent="0.25">
      <c r="A128" s="5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ht="15.75" customHeight="1" x14ac:dyDescent="0.25">
      <c r="A129" s="5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ht="15.75" customHeight="1" x14ac:dyDescent="0.25">
      <c r="A130" s="5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ht="15.75" customHeight="1" x14ac:dyDescent="0.25">
      <c r="A131" s="5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ht="15.75" customHeight="1" x14ac:dyDescent="0.25">
      <c r="A132" s="5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ht="15.75" customHeight="1" x14ac:dyDescent="0.25">
      <c r="A133" s="5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ht="15.75" customHeight="1" x14ac:dyDescent="0.25">
      <c r="A134" s="5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ht="15.75" customHeight="1" x14ac:dyDescent="0.25">
      <c r="A135" s="5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ht="15.75" customHeight="1" x14ac:dyDescent="0.25">
      <c r="A136" s="5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ht="15.75" customHeight="1" x14ac:dyDescent="0.25">
      <c r="A137" s="5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ht="15.75" customHeight="1" x14ac:dyDescent="0.25">
      <c r="A138" s="5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ht="15.75" customHeight="1" x14ac:dyDescent="0.25">
      <c r="A139" s="5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ht="15.75" customHeight="1" x14ac:dyDescent="0.25">
      <c r="A140" s="5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ht="15.75" customHeight="1" x14ac:dyDescent="0.25">
      <c r="A141" s="5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ht="15.75" customHeight="1" x14ac:dyDescent="0.25">
      <c r="A142" s="5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ht="15.75" customHeight="1" x14ac:dyDescent="0.25">
      <c r="A143" s="5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ht="15.75" customHeight="1" x14ac:dyDescent="0.25">
      <c r="A144" s="5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ht="15.75" customHeight="1" x14ac:dyDescent="0.25">
      <c r="A145" s="5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ht="15.75" customHeight="1" x14ac:dyDescent="0.25">
      <c r="A146" s="5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ht="15.75" customHeight="1" x14ac:dyDescent="0.25">
      <c r="A147" s="5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ht="15.75" customHeight="1" x14ac:dyDescent="0.25">
      <c r="A148" s="5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ht="15.75" customHeight="1" x14ac:dyDescent="0.25">
      <c r="A149" s="5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ht="15.75" customHeight="1" x14ac:dyDescent="0.25">
      <c r="A150" s="5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ht="15.75" customHeight="1" x14ac:dyDescent="0.25">
      <c r="A151" s="5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ht="15.75" customHeight="1" x14ac:dyDescent="0.25">
      <c r="A152" s="5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ht="15.75" customHeight="1" x14ac:dyDescent="0.25">
      <c r="A153" s="5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ht="15.75" customHeight="1" x14ac:dyDescent="0.25">
      <c r="A154" s="5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ht="15.75" customHeight="1" x14ac:dyDescent="0.25">
      <c r="A155" s="5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ht="15.75" customHeight="1" x14ac:dyDescent="0.25">
      <c r="A156" s="5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ht="15.75" customHeight="1" x14ac:dyDescent="0.25">
      <c r="A157" s="5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ht="15.75" customHeight="1" x14ac:dyDescent="0.25">
      <c r="A158" s="5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ht="15.75" customHeight="1" x14ac:dyDescent="0.25">
      <c r="A159" s="5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ht="15.75" customHeight="1" x14ac:dyDescent="0.25">
      <c r="A160" s="5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ht="15.75" customHeight="1" x14ac:dyDescent="0.25">
      <c r="A161" s="5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ht="15.75" customHeight="1" x14ac:dyDescent="0.25">
      <c r="A162" s="5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ht="15.75" customHeight="1" x14ac:dyDescent="0.25">
      <c r="A163" s="5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ht="15.75" customHeight="1" x14ac:dyDescent="0.25">
      <c r="A164" s="5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ht="15.75" customHeight="1" x14ac:dyDescent="0.25">
      <c r="A165" s="5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ht="15.75" customHeight="1" x14ac:dyDescent="0.25">
      <c r="A166" s="5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ht="15.75" customHeight="1" x14ac:dyDescent="0.25">
      <c r="A167" s="5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ht="15.75" customHeight="1" x14ac:dyDescent="0.25">
      <c r="A168" s="5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ht="15.75" customHeight="1" x14ac:dyDescent="0.25">
      <c r="A169" s="5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ht="15.75" customHeight="1" x14ac:dyDescent="0.25">
      <c r="A170" s="5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ht="15.75" customHeight="1" x14ac:dyDescent="0.25">
      <c r="A171" s="5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ht="15.75" customHeight="1" x14ac:dyDescent="0.25">
      <c r="A172" s="5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ht="15.75" customHeight="1" x14ac:dyDescent="0.25">
      <c r="A173" s="5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ht="15.75" customHeight="1" x14ac:dyDescent="0.25">
      <c r="A174" s="5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ht="15.75" customHeight="1" x14ac:dyDescent="0.25">
      <c r="A175" s="5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ht="15.75" customHeight="1" x14ac:dyDescent="0.25">
      <c r="A176" s="5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ht="15.75" customHeight="1" x14ac:dyDescent="0.25">
      <c r="A177" s="5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15.75" customHeight="1" x14ac:dyDescent="0.25">
      <c r="A178" s="5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15.75" customHeight="1" x14ac:dyDescent="0.25">
      <c r="A179" s="5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15.75" customHeight="1" x14ac:dyDescent="0.25">
      <c r="A180" s="5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ht="15.75" customHeight="1" x14ac:dyDescent="0.25">
      <c r="A181" s="5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ht="15.75" customHeight="1" x14ac:dyDescent="0.25">
      <c r="A182" s="5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15.75" customHeight="1" x14ac:dyDescent="0.25">
      <c r="A183" s="5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ht="15.75" customHeight="1" x14ac:dyDescent="0.25">
      <c r="A184" s="5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ht="15.75" customHeight="1" x14ac:dyDescent="0.25">
      <c r="A185" s="5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ht="15.75" customHeight="1" x14ac:dyDescent="0.25">
      <c r="A186" s="5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ht="15.75" customHeight="1" x14ac:dyDescent="0.25">
      <c r="A187" s="5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ht="15.75" customHeight="1" x14ac:dyDescent="0.25">
      <c r="A188" s="5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ht="15.75" customHeight="1" x14ac:dyDescent="0.25">
      <c r="A189" s="5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ht="15.75" customHeight="1" x14ac:dyDescent="0.25">
      <c r="A190" s="5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ht="15.75" customHeight="1" x14ac:dyDescent="0.25">
      <c r="A191" s="5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ht="15.75" customHeight="1" x14ac:dyDescent="0.25">
      <c r="A192" s="5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ht="15.75" customHeight="1" x14ac:dyDescent="0.25">
      <c r="A193" s="5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ht="15.75" customHeight="1" x14ac:dyDescent="0.25">
      <c r="A194" s="5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ht="15.75" customHeight="1" x14ac:dyDescent="0.25">
      <c r="A195" s="5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ht="15.75" customHeight="1" x14ac:dyDescent="0.25">
      <c r="A196" s="5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ht="15.75" customHeight="1" x14ac:dyDescent="0.25">
      <c r="A197" s="5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ht="15.75" customHeight="1" x14ac:dyDescent="0.25">
      <c r="A198" s="5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ht="15.75" customHeight="1" x14ac:dyDescent="0.25">
      <c r="A199" s="5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ht="15.75" customHeight="1" x14ac:dyDescent="0.25">
      <c r="A200" s="5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ht="15.75" customHeight="1" x14ac:dyDescent="0.25">
      <c r="A201" s="5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ht="15.75" customHeight="1" x14ac:dyDescent="0.25">
      <c r="A202" s="5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ht="15.75" customHeight="1" x14ac:dyDescent="0.25">
      <c r="A203" s="5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ht="15.75" customHeight="1" x14ac:dyDescent="0.25">
      <c r="A204" s="5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ht="15.75" customHeight="1" x14ac:dyDescent="0.25">
      <c r="A205" s="5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ht="15.75" customHeight="1" x14ac:dyDescent="0.25">
      <c r="A206" s="5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ht="15.75" customHeight="1" x14ac:dyDescent="0.25">
      <c r="A207" s="5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ht="15.75" customHeight="1" x14ac:dyDescent="0.25">
      <c r="A208" s="5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ht="15.75" customHeight="1" x14ac:dyDescent="0.25">
      <c r="A209" s="5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ht="15.75" customHeight="1" x14ac:dyDescent="0.25">
      <c r="A210" s="5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ht="15.75" customHeight="1" x14ac:dyDescent="0.25">
      <c r="A211" s="5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ht="15.75" customHeight="1" x14ac:dyDescent="0.25">
      <c r="A212" s="5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ht="15.75" customHeight="1" x14ac:dyDescent="0.25">
      <c r="A213" s="5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ht="15.75" customHeight="1" x14ac:dyDescent="0.25">
      <c r="A214" s="5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ht="15.75" customHeight="1" x14ac:dyDescent="0.25">
      <c r="A215" s="5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ht="15.75" customHeight="1" x14ac:dyDescent="0.25">
      <c r="A216" s="5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ht="15.75" customHeight="1" x14ac:dyDescent="0.25">
      <c r="A217" s="5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ht="15.75" customHeight="1" x14ac:dyDescent="0.25">
      <c r="A218" s="5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ht="15.75" customHeight="1" x14ac:dyDescent="0.25">
      <c r="A219" s="5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ht="15.75" customHeight="1" x14ac:dyDescent="0.25">
      <c r="A220" s="5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ht="15.75" customHeight="1" x14ac:dyDescent="0.25">
      <c r="A221" s="5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ht="15.75" customHeight="1" x14ac:dyDescent="0.25">
      <c r="A222" s="5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ht="15.75" customHeight="1" x14ac:dyDescent="0.25">
      <c r="A223" s="5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ht="15.75" customHeight="1" x14ac:dyDescent="0.25">
      <c r="A224" s="5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ht="15.75" customHeight="1" x14ac:dyDescent="0.25">
      <c r="A225" s="5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ht="15.75" customHeight="1" x14ac:dyDescent="0.25">
      <c r="A226" s="5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ht="15.75" customHeight="1" x14ac:dyDescent="0.25">
      <c r="A227" s="5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ht="15.75" customHeight="1" x14ac:dyDescent="0.25">
      <c r="A228" s="5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ht="15.75" customHeight="1" x14ac:dyDescent="0.25">
      <c r="A229" s="5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ht="15.75" customHeight="1" x14ac:dyDescent="0.25">
      <c r="A230" s="5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ht="15.75" customHeight="1" x14ac:dyDescent="0.25">
      <c r="A231" s="5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ht="15.75" customHeight="1" x14ac:dyDescent="0.25">
      <c r="A232" s="5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ht="15.75" customHeight="1" x14ac:dyDescent="0.25">
      <c r="A233" s="5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ht="15.75" customHeight="1" x14ac:dyDescent="0.25">
      <c r="A234" s="5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ht="15.75" customHeight="1" x14ac:dyDescent="0.3"/>
    <row r="236" spans="1:28" ht="15.75" customHeight="1" x14ac:dyDescent="0.3"/>
    <row r="237" spans="1:28" ht="15.75" customHeight="1" x14ac:dyDescent="0.3"/>
    <row r="238" spans="1:28" ht="15.75" customHeight="1" x14ac:dyDescent="0.3"/>
    <row r="239" spans="1:28" ht="15.75" customHeight="1" x14ac:dyDescent="0.3"/>
    <row r="240" spans="1:28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8">
    <mergeCell ref="Y8:Y9"/>
    <mergeCell ref="Z8:AA8"/>
    <mergeCell ref="P8:P9"/>
    <mergeCell ref="Q8:R8"/>
    <mergeCell ref="S8:S9"/>
    <mergeCell ref="T8:U8"/>
    <mergeCell ref="V8:V9"/>
    <mergeCell ref="W8:X8"/>
    <mergeCell ref="V7:X7"/>
    <mergeCell ref="Y7:AA7"/>
    <mergeCell ref="D8:D9"/>
    <mergeCell ref="E8:F8"/>
    <mergeCell ref="G8:G9"/>
    <mergeCell ref="H8:I8"/>
    <mergeCell ref="J8:J9"/>
    <mergeCell ref="K8:L8"/>
    <mergeCell ref="M8:M9"/>
    <mergeCell ref="N8:O8"/>
    <mergeCell ref="A3:X3"/>
    <mergeCell ref="A7:A9"/>
    <mergeCell ref="B7:B9"/>
    <mergeCell ref="C7:C9"/>
    <mergeCell ref="D7:F7"/>
    <mergeCell ref="G7:I7"/>
    <mergeCell ref="J7:L7"/>
    <mergeCell ref="M7:O7"/>
    <mergeCell ref="P7:R7"/>
    <mergeCell ref="S7:U7"/>
  </mergeCells>
  <printOptions horizontalCentered="1"/>
  <pageMargins left="0.47244094488188981" right="0.47244094488188981" top="0.74803149606299213" bottom="0.74803149606299213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Subbagian Umum dan Kepegawaian Dinas Kesehatan</dc:creator>
  <cp:lastModifiedBy>Subbagian Umum dan Kepegawaian Dinas Kesehatan</cp:lastModifiedBy>
  <dcterms:created xsi:type="dcterms:W3CDTF">2026-10-12T06:53:35Z</dcterms:created>
  <dcterms:modified xsi:type="dcterms:W3CDTF">2026-10-12T06:54:02Z</dcterms:modified>
</cp:coreProperties>
</file>