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UPDATE SATU DATA\17. JUMLAH TENAGA KEFARMASIAN\"/>
    </mc:Choice>
  </mc:AlternateContent>
  <xr:revisionPtr revIDLastSave="0" documentId="8_{E47E9736-C826-44E8-9B7B-7BFA7205389A}" xr6:coauthVersionLast="47" xr6:coauthVersionMax="47" xr10:uidLastSave="{00000000-0000-0000-0000-000000000000}"/>
  <bookViews>
    <workbookView xWindow="-108" yWindow="-108" windowWidth="23256" windowHeight="12456" activeTab="1" xr2:uid="{863A9BED-54E2-47AA-B337-15015305129F}"/>
  </bookViews>
  <sheets>
    <sheet name="2024" sheetId="1" r:id="rId1"/>
    <sheet name="2024.a" sheetId="2" r:id="rId2"/>
  </sheets>
  <externalReferences>
    <externalReference r:id="rId3"/>
    <externalReference r:id="rId4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F29" i="2"/>
  <c r="D29" i="2"/>
  <c r="D40" i="1" s="1"/>
  <c r="C29" i="2"/>
  <c r="J28" i="2"/>
  <c r="I28" i="2"/>
  <c r="J27" i="2"/>
  <c r="I27" i="2"/>
  <c r="J26" i="2"/>
  <c r="I26" i="2"/>
  <c r="J25" i="2"/>
  <c r="I25" i="2"/>
  <c r="J24" i="2"/>
  <c r="I24" i="2"/>
  <c r="I23" i="2"/>
  <c r="H23" i="2"/>
  <c r="E23" i="2"/>
  <c r="J23" i="2" s="1"/>
  <c r="J22" i="2"/>
  <c r="I22" i="2"/>
  <c r="J21" i="2"/>
  <c r="I21" i="2"/>
  <c r="K20" i="2"/>
  <c r="J20" i="2"/>
  <c r="I20" i="2"/>
  <c r="H20" i="2"/>
  <c r="E20" i="2"/>
  <c r="J19" i="2"/>
  <c r="I19" i="2"/>
  <c r="J18" i="2"/>
  <c r="I18" i="2"/>
  <c r="J17" i="2"/>
  <c r="I17" i="2"/>
  <c r="I16" i="2"/>
  <c r="H16" i="2"/>
  <c r="E16" i="2"/>
  <c r="J16" i="2" s="1"/>
  <c r="K16" i="2" s="1"/>
  <c r="J15" i="2"/>
  <c r="I15" i="2"/>
  <c r="J14" i="2"/>
  <c r="I14" i="2"/>
  <c r="J13" i="2"/>
  <c r="I13" i="2"/>
  <c r="I12" i="2"/>
  <c r="H12" i="2"/>
  <c r="E12" i="2"/>
  <c r="J12" i="2" s="1"/>
  <c r="I11" i="2"/>
  <c r="H11" i="2"/>
  <c r="H29" i="2" s="1"/>
  <c r="E11" i="2"/>
  <c r="J11" i="2" s="1"/>
  <c r="K11" i="2" s="1"/>
  <c r="J10" i="2"/>
  <c r="I10" i="2"/>
  <c r="I29" i="2" s="1"/>
  <c r="I40" i="1" s="1"/>
  <c r="G40" i="1"/>
  <c r="F40" i="1"/>
  <c r="H40" i="1" s="1"/>
  <c r="C40" i="1"/>
  <c r="E40" i="1" s="1"/>
  <c r="I39" i="1"/>
  <c r="G39" i="1"/>
  <c r="F39" i="1"/>
  <c r="D39" i="1"/>
  <c r="C39" i="1"/>
  <c r="J38" i="1"/>
  <c r="K38" i="1" s="1"/>
  <c r="I38" i="1"/>
  <c r="H38" i="1"/>
  <c r="E38" i="1"/>
  <c r="J37" i="1"/>
  <c r="I37" i="1"/>
  <c r="K37" i="1" s="1"/>
  <c r="H37" i="1"/>
  <c r="H39" i="1" s="1"/>
  <c r="E37" i="1"/>
  <c r="J36" i="1"/>
  <c r="J39" i="1" s="1"/>
  <c r="I36" i="1"/>
  <c r="H36" i="1"/>
  <c r="E36" i="1"/>
  <c r="E39" i="1" s="1"/>
  <c r="G34" i="1"/>
  <c r="G41" i="1" s="1"/>
  <c r="F34" i="1"/>
  <c r="D34" i="1"/>
  <c r="C34" i="1"/>
  <c r="C41" i="1" s="1"/>
  <c r="J33" i="1"/>
  <c r="K33" i="1" s="1"/>
  <c r="I33" i="1"/>
  <c r="H33" i="1"/>
  <c r="E33" i="1"/>
  <c r="J32" i="1"/>
  <c r="I32" i="1"/>
  <c r="K32" i="1" s="1"/>
  <c r="H32" i="1"/>
  <c r="E32" i="1"/>
  <c r="J31" i="1"/>
  <c r="K31" i="1" s="1"/>
  <c r="I31" i="1"/>
  <c r="H31" i="1"/>
  <c r="E31" i="1"/>
  <c r="J30" i="1"/>
  <c r="I30" i="1"/>
  <c r="K30" i="1" s="1"/>
  <c r="H30" i="1"/>
  <c r="E30" i="1"/>
  <c r="J29" i="1"/>
  <c r="I29" i="1"/>
  <c r="K29" i="1" s="1"/>
  <c r="H29" i="1"/>
  <c r="E29" i="1"/>
  <c r="J28" i="1"/>
  <c r="I28" i="1"/>
  <c r="K28" i="1" s="1"/>
  <c r="H28" i="1"/>
  <c r="E28" i="1"/>
  <c r="J27" i="1"/>
  <c r="I27" i="1"/>
  <c r="K27" i="1" s="1"/>
  <c r="H27" i="1"/>
  <c r="E27" i="1"/>
  <c r="K26" i="1"/>
  <c r="J26" i="1"/>
  <c r="I26" i="1"/>
  <c r="H26" i="1"/>
  <c r="E26" i="1"/>
  <c r="J25" i="1"/>
  <c r="K25" i="1" s="1"/>
  <c r="I25" i="1"/>
  <c r="H25" i="1"/>
  <c r="E25" i="1"/>
  <c r="J24" i="1"/>
  <c r="I24" i="1"/>
  <c r="K24" i="1" s="1"/>
  <c r="H24" i="1"/>
  <c r="E24" i="1"/>
  <c r="J23" i="1"/>
  <c r="K23" i="1" s="1"/>
  <c r="I23" i="1"/>
  <c r="H23" i="1"/>
  <c r="E23" i="1"/>
  <c r="J22" i="1"/>
  <c r="I22" i="1"/>
  <c r="K22" i="1" s="1"/>
  <c r="H22" i="1"/>
  <c r="E22" i="1"/>
  <c r="J21" i="1"/>
  <c r="I21" i="1"/>
  <c r="K21" i="1" s="1"/>
  <c r="H21" i="1"/>
  <c r="E21" i="1"/>
  <c r="J20" i="1"/>
  <c r="I20" i="1"/>
  <c r="K20" i="1" s="1"/>
  <c r="H20" i="1"/>
  <c r="E20" i="1"/>
  <c r="J19" i="1"/>
  <c r="I19" i="1"/>
  <c r="K19" i="1" s="1"/>
  <c r="H19" i="1"/>
  <c r="E19" i="1"/>
  <c r="K18" i="1"/>
  <c r="J18" i="1"/>
  <c r="I18" i="1"/>
  <c r="H18" i="1"/>
  <c r="E18" i="1"/>
  <c r="J17" i="1"/>
  <c r="K17" i="1" s="1"/>
  <c r="I17" i="1"/>
  <c r="H17" i="1"/>
  <c r="E17" i="1"/>
  <c r="J16" i="1"/>
  <c r="I16" i="1"/>
  <c r="K16" i="1" s="1"/>
  <c r="H16" i="1"/>
  <c r="E16" i="1"/>
  <c r="J15" i="1"/>
  <c r="K15" i="1" s="1"/>
  <c r="I15" i="1"/>
  <c r="H15" i="1"/>
  <c r="E15" i="1"/>
  <c r="J14" i="1"/>
  <c r="J34" i="1" s="1"/>
  <c r="I14" i="1"/>
  <c r="K14" i="1" s="1"/>
  <c r="H14" i="1"/>
  <c r="E14" i="1"/>
  <c r="J13" i="1"/>
  <c r="I13" i="1"/>
  <c r="K13" i="1" s="1"/>
  <c r="H13" i="1"/>
  <c r="H34" i="1" s="1"/>
  <c r="E13" i="1"/>
  <c r="E34" i="1" s="1"/>
  <c r="D41" i="1" l="1"/>
  <c r="J41" i="1" s="1"/>
  <c r="J29" i="2"/>
  <c r="J40" i="1" s="1"/>
  <c r="K40" i="1" s="1"/>
  <c r="E41" i="1"/>
  <c r="E42" i="1" s="1"/>
  <c r="K23" i="2"/>
  <c r="H41" i="1"/>
  <c r="H42" i="1" s="1"/>
  <c r="K34" i="1"/>
  <c r="K12" i="2"/>
  <c r="K29" i="2" s="1"/>
  <c r="K36" i="1"/>
  <c r="K39" i="1" s="1"/>
  <c r="F41" i="1"/>
  <c r="I41" i="1" s="1"/>
  <c r="E29" i="2"/>
  <c r="I34" i="1"/>
  <c r="K41" i="1" l="1"/>
  <c r="K42" i="1" s="1"/>
</calcChain>
</file>

<file path=xl/sharedStrings.xml><?xml version="1.0" encoding="utf-8"?>
<sst xmlns="http://schemas.openxmlformats.org/spreadsheetml/2006/main" count="95" uniqueCount="69">
  <si>
    <t>TABEL 17</t>
  </si>
  <si>
    <t>JUMLAH TENAGA KEFARMASIAN DI FASILITAS KESEHATAN</t>
  </si>
  <si>
    <t>KABUPATEN</t>
  </si>
  <si>
    <t>BULUKUMBA</t>
  </si>
  <si>
    <t>TAHUN</t>
  </si>
  <si>
    <t>NO</t>
  </si>
  <si>
    <t>UNIT KERJA</t>
  </si>
  <si>
    <t>TENAGA KEFARMASIAN</t>
  </si>
  <si>
    <t>TENAGA TEKNIS KEFARMASIAN</t>
  </si>
  <si>
    <t>APOTEKER</t>
  </si>
  <si>
    <t>TOTAL</t>
  </si>
  <si>
    <t>L</t>
  </si>
  <si>
    <t>P</t>
  </si>
  <si>
    <t>L + P</t>
  </si>
  <si>
    <t>PUSKESMAS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</si>
  <si>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</si>
  <si>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</si>
  <si>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</si>
  <si>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</si>
  <si>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</si>
  <si>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</si>
  <si>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</si>
  <si>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</si>
  <si>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</si>
  <si>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</si>
  <si>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</si>
  <si>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</si>
  <si>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</si>
  <si>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</si>
  <si>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</si>
  <si>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</si>
  <si>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</si>
  <si>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</si>
  <si>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</si>
  <si>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</si>
  <si>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</si>
  <si>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</si>
  <si>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</si>
  <si>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</si>
  <si>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PRATAMA TANETE</t>
  </si>
  <si>
    <t>Subjumlah Rumah Sakit</t>
  </si>
  <si>
    <t>SARANA PELAYANAN KESEHATAN LAIN</t>
  </si>
  <si>
    <t>JUMLAH (KAB/KOTA)</t>
  </si>
  <si>
    <t>RASIO TERHADAP 100.000 PENDUDUK</t>
  </si>
  <si>
    <t>Sumber: Subag Umum dan Kepegawaian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</si>
  <si>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</si>
  <si>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</si>
  <si>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KABUPATEN/KOTA</t>
  </si>
  <si>
    <t>Klinik</t>
  </si>
  <si>
    <t>KLINIK NURHUSADA</t>
  </si>
  <si>
    <t>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</si>
  <si>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</si>
  <si>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</si>
  <si>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</si>
  <si>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</si>
  <si>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</si>
  <si>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</si>
  <si>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Kimia Farma</t>
  </si>
  <si>
    <t>Klinik Naufal</t>
  </si>
  <si>
    <t>KLINIK POLKES 14.09.11 BULUKUMBA</t>
  </si>
  <si>
    <t>Klinik Faeyza Medika Bonto Manai</t>
  </si>
  <si>
    <t>Klinik Asy-Syifa Khadimul Ummah</t>
  </si>
  <si>
    <t>Klinik Utama Mega Sehati</t>
  </si>
  <si>
    <t>Melati Medical Clinic</t>
  </si>
  <si>
    <t>KLINIK SPESIALIS NURUL</t>
  </si>
  <si>
    <t>Bhakti Adiguna Dental Aesthetic</t>
  </si>
  <si>
    <t>KLINIK DIAN BULUKUMBA</t>
  </si>
  <si>
    <t>klinik energi elektrika medika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</si>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</sst>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"/>
    <numFmt numFmtId="166" formatCode="#,##0_);\!\(#,##0\!\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5" fillId="0" borderId="0" xfId="3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1" applyFont="1" applyBorder="1"/>
    <xf numFmtId="0" fontId="6" fillId="0" borderId="5" xfId="1" applyFont="1" applyBorder="1"/>
    <xf numFmtId="0" fontId="6" fillId="0" borderId="2" xfId="1" applyFont="1" applyBorder="1"/>
    <xf numFmtId="0" fontId="2" fillId="0" borderId="6" xfId="1" applyFont="1" applyBorder="1" applyAlignment="1">
      <alignment horizontal="center" vertical="center" wrapText="1"/>
    </xf>
    <xf numFmtId="0" fontId="6" fillId="0" borderId="7" xfId="1" applyFont="1" applyBorder="1"/>
    <xf numFmtId="0" fontId="6" fillId="0" borderId="8" xfId="1" applyFont="1" applyBorder="1"/>
    <xf numFmtId="0" fontId="2" fillId="0" borderId="6" xfId="1" applyFont="1" applyBorder="1" applyAlignment="1">
      <alignment horizontal="center" vertical="center"/>
    </xf>
    <xf numFmtId="0" fontId="6" fillId="0" borderId="9" xfId="1" applyFont="1" applyBorder="1"/>
    <xf numFmtId="0" fontId="5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" fontId="10" fillId="0" borderId="6" xfId="1" applyNumberFormat="1" applyFont="1" applyBorder="1" applyAlignment="1">
      <alignment horizontal="left" vertical="center"/>
    </xf>
    <xf numFmtId="1" fontId="10" fillId="0" borderId="8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vertical="center"/>
    </xf>
    <xf numFmtId="0" fontId="10" fillId="2" borderId="14" xfId="1" applyFont="1" applyFill="1" applyBorder="1" applyAlignment="1">
      <alignment vertical="center"/>
    </xf>
    <xf numFmtId="37" fontId="10" fillId="0" borderId="15" xfId="1" applyNumberFormat="1" applyFont="1" applyBorder="1" applyAlignment="1">
      <alignment horizontal="center" vertical="center"/>
    </xf>
    <xf numFmtId="37" fontId="10" fillId="0" borderId="16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17" xfId="1" applyFont="1" applyBorder="1" applyAlignment="1">
      <alignment vertical="center"/>
    </xf>
    <xf numFmtId="0" fontId="10" fillId="2" borderId="18" xfId="1" applyFont="1" applyFill="1" applyBorder="1" applyAlignment="1">
      <alignment vertical="center"/>
    </xf>
    <xf numFmtId="37" fontId="10" fillId="0" borderId="19" xfId="1" applyNumberFormat="1" applyFont="1" applyBorder="1" applyAlignment="1">
      <alignment horizontal="center" vertical="center"/>
    </xf>
    <xf numFmtId="37" fontId="10" fillId="0" borderId="20" xfId="1" applyNumberFormat="1" applyFont="1" applyBorder="1" applyAlignment="1">
      <alignment horizontal="center" vertical="center"/>
    </xf>
    <xf numFmtId="0" fontId="10" fillId="0" borderId="20" xfId="1" applyFont="1" applyBorder="1" applyAlignment="1">
      <alignment horizontal="right" vertical="center"/>
    </xf>
    <xf numFmtId="0" fontId="10" fillId="0" borderId="21" xfId="1" applyFont="1" applyBorder="1" applyAlignment="1">
      <alignment horizontal="right" vertical="center"/>
    </xf>
    <xf numFmtId="0" fontId="10" fillId="2" borderId="22" xfId="1" applyFont="1" applyFill="1" applyBorder="1" applyAlignment="1">
      <alignment vertical="center"/>
    </xf>
    <xf numFmtId="37" fontId="10" fillId="0" borderId="21" xfId="1" applyNumberFormat="1" applyFont="1" applyBorder="1" applyAlignment="1">
      <alignment horizontal="center" vertical="center"/>
    </xf>
    <xf numFmtId="37" fontId="10" fillId="0" borderId="23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37" fontId="10" fillId="0" borderId="10" xfId="1" applyNumberFormat="1" applyFont="1" applyBorder="1" applyAlignment="1">
      <alignment horizontal="center" vertical="center"/>
    </xf>
    <xf numFmtId="37" fontId="10" fillId="0" borderId="8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37" fontId="10" fillId="0" borderId="25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37" fontId="10" fillId="0" borderId="26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7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2" fontId="10" fillId="0" borderId="10" xfId="1" applyNumberFormat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164" fontId="5" fillId="3" borderId="29" xfId="1" applyNumberFormat="1" applyFont="1" applyFill="1" applyBorder="1" applyAlignment="1">
      <alignment horizontal="center" vertical="center"/>
    </xf>
    <xf numFmtId="164" fontId="5" fillId="3" borderId="30" xfId="1" applyNumberFormat="1" applyFont="1" applyFill="1" applyBorder="1" applyAlignment="1">
      <alignment horizontal="center" vertical="center"/>
    </xf>
    <xf numFmtId="165" fontId="5" fillId="0" borderId="28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2" fillId="0" borderId="0" xfId="1" applyFont="1"/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3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37" fontId="10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7" fontId="10" fillId="0" borderId="25" xfId="4" applyNumberFormat="1" applyFont="1" applyBorder="1" applyAlignment="1">
      <alignment horizontal="center" vertical="center"/>
    </xf>
    <xf numFmtId="37" fontId="10" fillId="0" borderId="23" xfId="4" applyNumberFormat="1" applyFont="1" applyBorder="1" applyAlignment="1">
      <alignment horizontal="center" vertical="center"/>
    </xf>
    <xf numFmtId="166" fontId="10" fillId="0" borderId="25" xfId="1" applyNumberFormat="1" applyFont="1" applyBorder="1" applyAlignment="1">
      <alignment horizontal="center" vertical="center"/>
    </xf>
    <xf numFmtId="37" fontId="10" fillId="0" borderId="25" xfId="5" applyNumberFormat="1" applyFont="1" applyBorder="1" applyAlignment="1">
      <alignment horizontal="center" vertical="center"/>
    </xf>
    <xf numFmtId="0" fontId="10" fillId="0" borderId="24" xfId="4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7" fontId="5" fillId="0" borderId="10" xfId="1" applyNumberFormat="1" applyFont="1" applyBorder="1" applyAlignment="1">
      <alignment horizontal="center" vertical="center"/>
    </xf>
    <xf numFmtId="37" fontId="5" fillId="0" borderId="8" xfId="1" applyNumberFormat="1" applyFont="1" applyBorder="1" applyAlignment="1">
      <alignment horizontal="center" vertical="center"/>
    </xf>
  </cellXfs>
  <cellStyles count="6">
    <cellStyle name="Normal" xfId="0" builtinId="0"/>
    <cellStyle name="Normal 2" xfId="2" xr:uid="{A83272D4-4E2C-42ED-BBF4-094498C01F00}"/>
    <cellStyle name="Normal 3 2" xfId="3" xr:uid="{622C8247-6F76-4580-902F-1A3D814D7762}"/>
    <cellStyle name="Normal 8" xfId="1" xr:uid="{FED2DD9D-82AA-464F-B791-800C4C75F06A}"/>
    <cellStyle name="Normal 8 2" xfId="5" xr:uid="{F25E67A4-D0F8-4EB9-9BC7-080D772FB78D}"/>
    <cellStyle name="Normal 8 3" xfId="4" xr:uid="{63368B38-E696-445E-B50F-D74840BB5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44</xdr:row>
      <xdr:rowOff>0</xdr:rowOff>
    </xdr:from>
    <xdr:ext cx="0" cy="0"/>
    <xdr:grpSp>
      <xdr:nvGrpSpPr>
        <xdr:cNvPr id="2" name="Shape 2">
          <a:extLst>
            <a:ext uri="{FF2B5EF4-FFF2-40B4-BE49-F238E27FC236}">
              <a16:creationId xmlns:a16="http://schemas.microsoft.com/office/drawing/2014/main" id="{F421E6C8-AAA9-4F41-8C3F-C3791F75BD56}"/>
            </a:ext>
          </a:extLst>
        </xdr:cNvPr>
        <xdr:cNvGrpSpPr/>
      </xdr:nvGrpSpPr>
      <xdr:grpSpPr>
        <a:xfrm>
          <a:off x="3056467" y="10634133"/>
          <a:ext cx="0" cy="0"/>
          <a:chOff x="3056467" y="10634133"/>
          <a:chExt cx="0" cy="0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4BDB54C9-26DA-BFD9-96D4-98009E4AB56D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FD7782E8-807E-F4B9-9C63-9C409D358AE2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8">
              <a:extLst>
                <a:ext uri="{FF2B5EF4-FFF2-40B4-BE49-F238E27FC236}">
                  <a16:creationId xmlns:a16="http://schemas.microsoft.com/office/drawing/2014/main" id="{479D3F46-B290-A31F-2EC8-6E64164AF8DA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9">
              <a:extLst>
                <a:ext uri="{FF2B5EF4-FFF2-40B4-BE49-F238E27FC236}">
                  <a16:creationId xmlns:a16="http://schemas.microsoft.com/office/drawing/2014/main" id="{917C1256-40FA-1046-DA06-241F317F6736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44</xdr:row>
      <xdr:rowOff>0</xdr:rowOff>
    </xdr:from>
    <xdr:ext cx="0" cy="0"/>
    <xdr:grpSp>
      <xdr:nvGrpSpPr>
        <xdr:cNvPr id="7" name="Shape 2">
          <a:extLst>
            <a:ext uri="{FF2B5EF4-FFF2-40B4-BE49-F238E27FC236}">
              <a16:creationId xmlns:a16="http://schemas.microsoft.com/office/drawing/2014/main" id="{D206EC91-C98D-481F-8CE7-24E094BEA8B9}"/>
            </a:ext>
          </a:extLst>
        </xdr:cNvPr>
        <xdr:cNvGrpSpPr/>
      </xdr:nvGrpSpPr>
      <xdr:grpSpPr>
        <a:xfrm>
          <a:off x="3056467" y="10634133"/>
          <a:ext cx="0" cy="0"/>
          <a:chOff x="3056467" y="10634133"/>
          <a:chExt cx="0" cy="0"/>
        </a:xfrm>
      </xdr:grpSpPr>
      <xdr:grpSp>
        <xdr:nvGrpSpPr>
          <xdr:cNvPr id="8" name="Shape 10">
            <a:extLst>
              <a:ext uri="{FF2B5EF4-FFF2-40B4-BE49-F238E27FC236}">
                <a16:creationId xmlns:a16="http://schemas.microsoft.com/office/drawing/2014/main" id="{02EAFBEA-119F-D275-9FEF-338B0E61CE11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970636BB-7ADA-85CF-6EAE-59CBA0B229E4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1">
              <a:extLst>
                <a:ext uri="{FF2B5EF4-FFF2-40B4-BE49-F238E27FC236}">
                  <a16:creationId xmlns:a16="http://schemas.microsoft.com/office/drawing/2014/main" id="{ED39536A-2F40-CD9C-E7F9-08D2EE792699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11" name="Shape 12">
              <a:extLst>
                <a:ext uri="{FF2B5EF4-FFF2-40B4-BE49-F238E27FC236}">
                  <a16:creationId xmlns:a16="http://schemas.microsoft.com/office/drawing/2014/main" id="{8054DDC5-E84E-1720-94F4-E72D68B2FA00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-KESEHATAN%202024.xlsx" TargetMode="External"/><Relationship Id="rId1" Type="http://schemas.openxmlformats.org/officeDocument/2006/relationships/externalLinkPath" Target="/2026/UPDATE%20SATU%20DATA/000%20LAMPIRAN%20PROFIL%20DINAS%20KESEHATAN/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22">
          <cell r="G22">
            <v>475405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1DCB-1CD5-40D6-A178-83AFD53EDC03}">
  <sheetPr>
    <tabColor rgb="FFFF0000"/>
  </sheetPr>
  <dimension ref="A1:Z1003"/>
  <sheetViews>
    <sheetView view="pageBreakPreview" topLeftCell="A4" zoomScale="90" zoomScaleNormal="100" zoomScaleSheetLayoutView="90" workbookViewId="0">
      <pane ySplit="7" topLeftCell="A11" activePane="bottomLeft" state="frozen"/>
      <selection activeCell="A44" sqref="A44:C44"/>
      <selection pane="bottomLeft" activeCell="A44" sqref="A44:C44"/>
    </sheetView>
  </sheetViews>
  <sheetFormatPr defaultColWidth="14.44140625" defaultRowHeight="15" customHeight="1" x14ac:dyDescent="0.3"/>
  <cols>
    <col min="1" max="1" width="5.6640625" style="3" customWidth="1"/>
    <col min="2" max="2" width="38.88671875" style="3" customWidth="1"/>
    <col min="3" max="11" width="10.6640625" style="3" customWidth="1"/>
    <col min="12" max="26" width="9.109375" style="3" customWidth="1"/>
    <col min="27" max="16384" width="14.44140625" style="3"/>
  </cols>
  <sheetData>
    <row r="1" spans="1:2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6"/>
      <c r="B5" s="6"/>
      <c r="C5" s="6"/>
      <c r="D5" s="7" t="s">
        <v>2</v>
      </c>
      <c r="E5" s="8" t="s">
        <v>3</v>
      </c>
      <c r="F5" s="6"/>
      <c r="G5" s="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">
      <c r="A6" s="6"/>
      <c r="B6" s="6"/>
      <c r="C6" s="6"/>
      <c r="D6" s="7" t="s">
        <v>4</v>
      </c>
      <c r="E6" s="8">
        <v>2024</v>
      </c>
      <c r="F6" s="6"/>
      <c r="G6" s="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thickBo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3">
      <c r="A8" s="10" t="s">
        <v>5</v>
      </c>
      <c r="B8" s="10" t="s">
        <v>6</v>
      </c>
      <c r="C8" s="11" t="s">
        <v>7</v>
      </c>
      <c r="D8" s="12"/>
      <c r="E8" s="12"/>
      <c r="F8" s="12"/>
      <c r="G8" s="12"/>
      <c r="H8" s="12"/>
      <c r="I8" s="12"/>
      <c r="J8" s="12"/>
      <c r="K8" s="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3">
      <c r="A9" s="14"/>
      <c r="B9" s="14"/>
      <c r="C9" s="15" t="s">
        <v>8</v>
      </c>
      <c r="D9" s="16"/>
      <c r="E9" s="17"/>
      <c r="F9" s="15" t="s">
        <v>9</v>
      </c>
      <c r="G9" s="16"/>
      <c r="H9" s="17"/>
      <c r="I9" s="18" t="s">
        <v>10</v>
      </c>
      <c r="J9" s="16"/>
      <c r="K9" s="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19"/>
      <c r="B10" s="19"/>
      <c r="C10" s="20" t="s">
        <v>11</v>
      </c>
      <c r="D10" s="20" t="s">
        <v>12</v>
      </c>
      <c r="E10" s="20" t="s">
        <v>13</v>
      </c>
      <c r="F10" s="20" t="s">
        <v>11</v>
      </c>
      <c r="G10" s="20" t="s">
        <v>12</v>
      </c>
      <c r="H10" s="20" t="s">
        <v>13</v>
      </c>
      <c r="I10" s="20" t="s">
        <v>11</v>
      </c>
      <c r="J10" s="20" t="s">
        <v>12</v>
      </c>
      <c r="K10" s="20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2"/>
      <c r="M11" s="22"/>
      <c r="N11" s="22"/>
      <c r="O11" s="22"/>
      <c r="P11" s="22"/>
      <c r="Q11" s="22"/>
      <c r="R11" s="22"/>
      <c r="S11" s="23"/>
      <c r="T11" s="23"/>
      <c r="U11" s="23"/>
      <c r="V11" s="23"/>
      <c r="W11" s="23"/>
      <c r="X11" s="23"/>
      <c r="Y11" s="23"/>
      <c r="Z11" s="23"/>
    </row>
    <row r="12" spans="1:26" x14ac:dyDescent="0.3">
      <c r="A12" s="24" t="s">
        <v>14</v>
      </c>
      <c r="B12" s="25"/>
      <c r="C12" s="26"/>
      <c r="D12" s="26"/>
      <c r="E12" s="27"/>
      <c r="F12" s="26"/>
      <c r="G12" s="26"/>
      <c r="H12" s="27"/>
      <c r="I12" s="27"/>
      <c r="J12" s="26"/>
      <c r="K12" s="26"/>
      <c r="L12" s="22"/>
      <c r="M12" s="22"/>
      <c r="N12" s="22"/>
      <c r="O12" s="22"/>
      <c r="P12" s="22"/>
      <c r="Q12" s="22"/>
      <c r="R12" s="22"/>
      <c r="S12" s="22"/>
      <c r="T12" s="22"/>
      <c r="U12" s="23"/>
      <c r="V12" s="23"/>
      <c r="W12" s="23"/>
      <c r="X12" s="23"/>
      <c r="Y12" s="23"/>
      <c r="Z12" s="23"/>
    </row>
    <row r="13" spans="1:26" ht="19.5" customHeight="1" x14ac:dyDescent="0.3">
      <c r="A13" s="28">
        <v>1</v>
      </c>
      <c r="B13" s="29" t="s">
        <v>15</v>
      </c>
      <c r="C13" s="30">
        <v>0</v>
      </c>
      <c r="D13" s="30">
        <v>2</v>
      </c>
      <c r="E13" s="31">
        <f t="shared" ref="E13:E33" si="0">SUM(C13:D13)</f>
        <v>2</v>
      </c>
      <c r="F13" s="30">
        <v>0</v>
      </c>
      <c r="G13" s="30">
        <v>0</v>
      </c>
      <c r="H13" s="31">
        <f t="shared" ref="H13:H33" si="1">SUM(F13:G13)</f>
        <v>0</v>
      </c>
      <c r="I13" s="31">
        <f t="shared" ref="I13:J33" si="2">SUM(C13,F13)</f>
        <v>0</v>
      </c>
      <c r="J13" s="30">
        <f t="shared" si="2"/>
        <v>2</v>
      </c>
      <c r="K13" s="30">
        <f t="shared" ref="K13:K33" si="3">SUM(I13:J13)</f>
        <v>2</v>
      </c>
      <c r="L13" s="32"/>
      <c r="M13" s="32"/>
      <c r="N13" s="32"/>
      <c r="O13" s="32"/>
      <c r="P13" s="32"/>
      <c r="Q13" s="32"/>
      <c r="R13" s="32"/>
      <c r="S13" s="32"/>
      <c r="T13" s="32"/>
      <c r="U13" s="2"/>
      <c r="V13" s="2"/>
      <c r="W13" s="2"/>
      <c r="X13" s="2"/>
      <c r="Y13" s="2"/>
      <c r="Z13" s="2"/>
    </row>
    <row r="14" spans="1:26" ht="19.5" customHeight="1" x14ac:dyDescent="0.3">
      <c r="A14" s="33">
        <v>2</v>
      </c>
      <c r="B14" s="34" t="s">
        <v>16</v>
      </c>
      <c r="C14" s="35">
        <v>0</v>
      </c>
      <c r="D14" s="35">
        <v>3</v>
      </c>
      <c r="E14" s="36">
        <f t="shared" si="0"/>
        <v>3</v>
      </c>
      <c r="F14" s="35">
        <v>0</v>
      </c>
      <c r="G14" s="35">
        <v>1</v>
      </c>
      <c r="H14" s="36">
        <f t="shared" si="1"/>
        <v>1</v>
      </c>
      <c r="I14" s="36">
        <f t="shared" si="2"/>
        <v>0</v>
      </c>
      <c r="J14" s="35">
        <f t="shared" si="2"/>
        <v>4</v>
      </c>
      <c r="K14" s="35">
        <f t="shared" si="3"/>
        <v>4</v>
      </c>
      <c r="L14" s="32"/>
      <c r="M14" s="32"/>
      <c r="N14" s="32"/>
      <c r="O14" s="32"/>
      <c r="P14" s="32"/>
      <c r="Q14" s="32"/>
      <c r="R14" s="32"/>
      <c r="S14" s="32"/>
      <c r="T14" s="32"/>
      <c r="U14" s="2"/>
      <c r="V14" s="2"/>
      <c r="W14" s="2"/>
      <c r="X14" s="2"/>
      <c r="Y14" s="2"/>
      <c r="Z14" s="2"/>
    </row>
    <row r="15" spans="1:26" ht="19.5" customHeight="1" x14ac:dyDescent="0.3">
      <c r="A15" s="33">
        <v>3</v>
      </c>
      <c r="B15" s="34" t="s">
        <v>17</v>
      </c>
      <c r="C15" s="35">
        <v>0</v>
      </c>
      <c r="D15" s="35">
        <v>2</v>
      </c>
      <c r="E15" s="36">
        <f t="shared" si="0"/>
        <v>2</v>
      </c>
      <c r="F15" s="35">
        <v>0</v>
      </c>
      <c r="G15" s="35">
        <v>0</v>
      </c>
      <c r="H15" s="36">
        <f t="shared" si="1"/>
        <v>0</v>
      </c>
      <c r="I15" s="36">
        <f t="shared" si="2"/>
        <v>0</v>
      </c>
      <c r="J15" s="35">
        <f t="shared" si="2"/>
        <v>2</v>
      </c>
      <c r="K15" s="35">
        <f t="shared" si="3"/>
        <v>2</v>
      </c>
      <c r="L15" s="32"/>
      <c r="M15" s="32"/>
      <c r="N15" s="32"/>
      <c r="O15" s="32"/>
      <c r="P15" s="32"/>
      <c r="Q15" s="32"/>
      <c r="R15" s="32"/>
      <c r="S15" s="32"/>
      <c r="T15" s="32"/>
      <c r="U15" s="2"/>
      <c r="V15" s="2"/>
      <c r="W15" s="2"/>
      <c r="X15" s="2"/>
      <c r="Y15" s="2"/>
      <c r="Z15" s="2"/>
    </row>
    <row r="16" spans="1:26" ht="19.5" customHeight="1" x14ac:dyDescent="0.3">
      <c r="A16" s="33">
        <v>4</v>
      </c>
      <c r="B16" s="34" t="s">
        <v>18</v>
      </c>
      <c r="C16" s="35">
        <v>0</v>
      </c>
      <c r="D16" s="35">
        <v>3</v>
      </c>
      <c r="E16" s="36">
        <f t="shared" si="0"/>
        <v>3</v>
      </c>
      <c r="F16" s="35">
        <v>1</v>
      </c>
      <c r="G16" s="35">
        <v>1</v>
      </c>
      <c r="H16" s="36">
        <f t="shared" si="1"/>
        <v>2</v>
      </c>
      <c r="I16" s="36">
        <f t="shared" si="2"/>
        <v>1</v>
      </c>
      <c r="J16" s="35">
        <f t="shared" si="2"/>
        <v>4</v>
      </c>
      <c r="K16" s="35">
        <f t="shared" si="3"/>
        <v>5</v>
      </c>
      <c r="L16" s="32"/>
      <c r="M16" s="32"/>
      <c r="N16" s="32"/>
      <c r="O16" s="32"/>
      <c r="P16" s="32"/>
      <c r="Q16" s="32"/>
      <c r="R16" s="32"/>
      <c r="S16" s="32"/>
      <c r="T16" s="32"/>
      <c r="U16" s="2"/>
      <c r="V16" s="2"/>
      <c r="W16" s="2"/>
      <c r="X16" s="2"/>
      <c r="Y16" s="2"/>
      <c r="Z16" s="2"/>
    </row>
    <row r="17" spans="1:26" ht="19.5" customHeight="1" x14ac:dyDescent="0.3">
      <c r="A17" s="33">
        <v>5</v>
      </c>
      <c r="B17" s="34" t="s">
        <v>19</v>
      </c>
      <c r="C17" s="35">
        <v>1</v>
      </c>
      <c r="D17" s="35">
        <v>2</v>
      </c>
      <c r="E17" s="36">
        <f t="shared" si="0"/>
        <v>3</v>
      </c>
      <c r="F17" s="35">
        <v>0</v>
      </c>
      <c r="G17" s="35">
        <v>2</v>
      </c>
      <c r="H17" s="36">
        <f t="shared" si="1"/>
        <v>2</v>
      </c>
      <c r="I17" s="36">
        <f t="shared" si="2"/>
        <v>1</v>
      </c>
      <c r="J17" s="35">
        <f t="shared" si="2"/>
        <v>4</v>
      </c>
      <c r="K17" s="35">
        <f t="shared" si="3"/>
        <v>5</v>
      </c>
      <c r="L17" s="32"/>
      <c r="M17" s="32"/>
      <c r="N17" s="32"/>
      <c r="O17" s="32"/>
      <c r="P17" s="32"/>
      <c r="Q17" s="32"/>
      <c r="R17" s="32"/>
      <c r="S17" s="32"/>
      <c r="T17" s="32"/>
      <c r="U17" s="2"/>
      <c r="V17" s="2"/>
      <c r="W17" s="2"/>
      <c r="X17" s="2"/>
      <c r="Y17" s="2"/>
      <c r="Z17" s="2"/>
    </row>
    <row r="18" spans="1:26" ht="19.5" customHeight="1" x14ac:dyDescent="0.3">
      <c r="A18" s="37">
        <v>6</v>
      </c>
      <c r="B18" s="34" t="s">
        <v>20</v>
      </c>
      <c r="C18" s="35">
        <v>1</v>
      </c>
      <c r="D18" s="35">
        <v>4</v>
      </c>
      <c r="E18" s="36">
        <f t="shared" si="0"/>
        <v>5</v>
      </c>
      <c r="F18" s="35">
        <v>0</v>
      </c>
      <c r="G18" s="35">
        <v>1</v>
      </c>
      <c r="H18" s="36">
        <f t="shared" si="1"/>
        <v>1</v>
      </c>
      <c r="I18" s="36">
        <f t="shared" si="2"/>
        <v>1</v>
      </c>
      <c r="J18" s="35">
        <f t="shared" si="2"/>
        <v>5</v>
      </c>
      <c r="K18" s="35">
        <f t="shared" si="3"/>
        <v>6</v>
      </c>
      <c r="L18" s="32"/>
      <c r="M18" s="32"/>
      <c r="N18" s="32"/>
      <c r="O18" s="32"/>
      <c r="P18" s="32"/>
      <c r="Q18" s="32"/>
      <c r="R18" s="32"/>
      <c r="S18" s="32"/>
      <c r="T18" s="32"/>
      <c r="U18" s="2"/>
      <c r="V18" s="2"/>
      <c r="W18" s="2"/>
      <c r="X18" s="2"/>
      <c r="Y18" s="2"/>
      <c r="Z18" s="2"/>
    </row>
    <row r="19" spans="1:26" ht="19.5" customHeight="1" x14ac:dyDescent="0.3">
      <c r="A19" s="37">
        <v>7</v>
      </c>
      <c r="B19" s="34" t="s">
        <v>21</v>
      </c>
      <c r="C19" s="35">
        <v>0</v>
      </c>
      <c r="D19" s="35">
        <v>2</v>
      </c>
      <c r="E19" s="36">
        <f t="shared" si="0"/>
        <v>2</v>
      </c>
      <c r="F19" s="35">
        <v>0</v>
      </c>
      <c r="G19" s="35">
        <v>1</v>
      </c>
      <c r="H19" s="36">
        <f t="shared" si="1"/>
        <v>1</v>
      </c>
      <c r="I19" s="36">
        <f t="shared" si="2"/>
        <v>0</v>
      </c>
      <c r="J19" s="35">
        <f t="shared" si="2"/>
        <v>3</v>
      </c>
      <c r="K19" s="35">
        <f t="shared" si="3"/>
        <v>3</v>
      </c>
      <c r="L19" s="32"/>
      <c r="M19" s="32"/>
      <c r="N19" s="32"/>
      <c r="O19" s="32"/>
      <c r="P19" s="32"/>
      <c r="Q19" s="32"/>
      <c r="R19" s="32"/>
      <c r="S19" s="32"/>
      <c r="T19" s="32"/>
      <c r="U19" s="2"/>
      <c r="V19" s="2"/>
      <c r="W19" s="2"/>
      <c r="X19" s="2"/>
      <c r="Y19" s="2"/>
      <c r="Z19" s="2"/>
    </row>
    <row r="20" spans="1:26" ht="19.5" customHeight="1" x14ac:dyDescent="0.3">
      <c r="A20" s="37">
        <v>8</v>
      </c>
      <c r="B20" s="34" t="s">
        <v>22</v>
      </c>
      <c r="C20" s="35">
        <v>0</v>
      </c>
      <c r="D20" s="35">
        <v>3</v>
      </c>
      <c r="E20" s="36">
        <f t="shared" si="0"/>
        <v>3</v>
      </c>
      <c r="F20" s="35">
        <v>0</v>
      </c>
      <c r="G20" s="35">
        <v>2</v>
      </c>
      <c r="H20" s="36">
        <f t="shared" si="1"/>
        <v>2</v>
      </c>
      <c r="I20" s="36">
        <f t="shared" si="2"/>
        <v>0</v>
      </c>
      <c r="J20" s="35">
        <f t="shared" si="2"/>
        <v>5</v>
      </c>
      <c r="K20" s="35">
        <f t="shared" si="3"/>
        <v>5</v>
      </c>
      <c r="L20" s="32"/>
      <c r="M20" s="32"/>
      <c r="N20" s="32"/>
      <c r="O20" s="32"/>
      <c r="P20" s="32"/>
      <c r="Q20" s="32"/>
      <c r="R20" s="32"/>
      <c r="S20" s="32"/>
      <c r="T20" s="32"/>
      <c r="U20" s="2"/>
      <c r="V20" s="2"/>
      <c r="W20" s="2"/>
      <c r="X20" s="2"/>
      <c r="Y20" s="2"/>
      <c r="Z20" s="2"/>
    </row>
    <row r="21" spans="1:26" ht="19.5" customHeight="1" x14ac:dyDescent="0.3">
      <c r="A21" s="37">
        <v>9</v>
      </c>
      <c r="B21" s="34"/>
      <c r="C21" s="35">
        <v>0</v>
      </c>
      <c r="D21" s="35">
        <v>1</v>
      </c>
      <c r="E21" s="36">
        <f t="shared" si="0"/>
        <v>1</v>
      </c>
      <c r="F21" s="35">
        <v>0</v>
      </c>
      <c r="G21" s="35">
        <v>2</v>
      </c>
      <c r="H21" s="36">
        <f t="shared" si="1"/>
        <v>2</v>
      </c>
      <c r="I21" s="36">
        <f t="shared" si="2"/>
        <v>0</v>
      </c>
      <c r="J21" s="35">
        <f t="shared" si="2"/>
        <v>3</v>
      </c>
      <c r="K21" s="35">
        <f t="shared" si="3"/>
        <v>3</v>
      </c>
      <c r="L21" s="32"/>
      <c r="M21" s="32"/>
      <c r="N21" s="32"/>
      <c r="O21" s="32"/>
      <c r="P21" s="32"/>
      <c r="Q21" s="32"/>
      <c r="R21" s="32"/>
      <c r="S21" s="32"/>
      <c r="T21" s="32"/>
      <c r="U21" s="2"/>
      <c r="V21" s="2"/>
      <c r="W21" s="2"/>
      <c r="X21" s="2"/>
      <c r="Y21" s="2"/>
      <c r="Z21" s="2"/>
    </row>
    <row r="22" spans="1:26" ht="19.5" customHeight="1" x14ac:dyDescent="0.3">
      <c r="A22" s="37">
        <v>10</v>
      </c>
      <c r="B22" s="34" t="s">
        <v>23</v>
      </c>
      <c r="C22" s="35">
        <v>0</v>
      </c>
      <c r="D22" s="35">
        <v>3</v>
      </c>
      <c r="E22" s="36">
        <f t="shared" si="0"/>
        <v>3</v>
      </c>
      <c r="F22" s="35">
        <v>0</v>
      </c>
      <c r="G22" s="35">
        <v>1</v>
      </c>
      <c r="H22" s="36">
        <f t="shared" si="1"/>
        <v>1</v>
      </c>
      <c r="I22" s="36">
        <f t="shared" si="2"/>
        <v>0</v>
      </c>
      <c r="J22" s="35">
        <f t="shared" si="2"/>
        <v>4</v>
      </c>
      <c r="K22" s="35">
        <f t="shared" si="3"/>
        <v>4</v>
      </c>
      <c r="L22" s="32"/>
      <c r="M22" s="32"/>
      <c r="N22" s="32"/>
      <c r="O22" s="32"/>
      <c r="P22" s="32"/>
      <c r="Q22" s="32"/>
      <c r="R22" s="32"/>
      <c r="S22" s="32"/>
      <c r="T22" s="32"/>
      <c r="U22" s="2"/>
      <c r="V22" s="2"/>
      <c r="W22" s="2"/>
      <c r="X22" s="2"/>
      <c r="Y22" s="2"/>
      <c r="Z22" s="2"/>
    </row>
    <row r="23" spans="1:26" ht="19.5" customHeight="1" x14ac:dyDescent="0.3">
      <c r="A23" s="37">
        <v>11</v>
      </c>
      <c r="B23" s="34" t="s">
        <v>24</v>
      </c>
      <c r="C23" s="35">
        <v>0</v>
      </c>
      <c r="D23" s="35">
        <v>3</v>
      </c>
      <c r="E23" s="36">
        <f t="shared" si="0"/>
        <v>3</v>
      </c>
      <c r="F23" s="35">
        <v>0</v>
      </c>
      <c r="G23" s="35">
        <v>2</v>
      </c>
      <c r="H23" s="36">
        <f t="shared" si="1"/>
        <v>2</v>
      </c>
      <c r="I23" s="36">
        <f t="shared" si="2"/>
        <v>0</v>
      </c>
      <c r="J23" s="35">
        <f t="shared" si="2"/>
        <v>5</v>
      </c>
      <c r="K23" s="35">
        <f t="shared" si="3"/>
        <v>5</v>
      </c>
      <c r="L23" s="32"/>
      <c r="M23" s="32"/>
      <c r="N23" s="32"/>
      <c r="O23" s="32"/>
      <c r="P23" s="32"/>
      <c r="Q23" s="32"/>
      <c r="R23" s="32"/>
      <c r="S23" s="32"/>
      <c r="T23" s="32"/>
      <c r="U23" s="2"/>
      <c r="V23" s="2"/>
      <c r="W23" s="2"/>
      <c r="X23" s="2"/>
      <c r="Y23" s="2"/>
      <c r="Z23" s="2"/>
    </row>
    <row r="24" spans="1:26" ht="19.5" customHeight="1" x14ac:dyDescent="0.3">
      <c r="A24" s="37">
        <v>12</v>
      </c>
      <c r="B24" s="34" t="s">
        <v>25</v>
      </c>
      <c r="C24" s="35">
        <v>1</v>
      </c>
      <c r="D24" s="35">
        <v>2</v>
      </c>
      <c r="E24" s="36">
        <f t="shared" si="0"/>
        <v>3</v>
      </c>
      <c r="F24" s="35">
        <v>0</v>
      </c>
      <c r="G24" s="35">
        <v>2</v>
      </c>
      <c r="H24" s="36">
        <f t="shared" si="1"/>
        <v>2</v>
      </c>
      <c r="I24" s="36">
        <f t="shared" si="2"/>
        <v>1</v>
      </c>
      <c r="J24" s="35">
        <f t="shared" si="2"/>
        <v>4</v>
      </c>
      <c r="K24" s="35">
        <f t="shared" si="3"/>
        <v>5</v>
      </c>
      <c r="L24" s="32"/>
      <c r="M24" s="32"/>
      <c r="N24" s="32"/>
      <c r="O24" s="32"/>
      <c r="P24" s="32"/>
      <c r="Q24" s="32"/>
      <c r="R24" s="32"/>
      <c r="S24" s="32"/>
      <c r="T24" s="32"/>
      <c r="U24" s="2"/>
      <c r="V24" s="2"/>
      <c r="W24" s="2"/>
      <c r="X24" s="2"/>
      <c r="Y24" s="2"/>
      <c r="Z24" s="2"/>
    </row>
    <row r="25" spans="1:26" ht="19.5" customHeight="1" x14ac:dyDescent="0.3">
      <c r="A25" s="37">
        <v>13</v>
      </c>
      <c r="B25" s="34" t="s">
        <v>26</v>
      </c>
      <c r="C25" s="35">
        <v>1</v>
      </c>
      <c r="D25" s="35">
        <v>4</v>
      </c>
      <c r="E25" s="36">
        <f t="shared" si="0"/>
        <v>5</v>
      </c>
      <c r="F25" s="35">
        <v>0</v>
      </c>
      <c r="G25" s="35">
        <v>1</v>
      </c>
      <c r="H25" s="36">
        <f t="shared" si="1"/>
        <v>1</v>
      </c>
      <c r="I25" s="36">
        <f t="shared" si="2"/>
        <v>1</v>
      </c>
      <c r="J25" s="35">
        <f t="shared" si="2"/>
        <v>5</v>
      </c>
      <c r="K25" s="35">
        <f t="shared" si="3"/>
        <v>6</v>
      </c>
      <c r="L25" s="32"/>
      <c r="M25" s="32"/>
      <c r="N25" s="32"/>
      <c r="O25" s="32"/>
      <c r="P25" s="32"/>
      <c r="Q25" s="32"/>
      <c r="R25" s="32"/>
      <c r="S25" s="32"/>
      <c r="T25" s="32"/>
      <c r="U25" s="2"/>
      <c r="V25" s="2"/>
      <c r="W25" s="2"/>
      <c r="X25" s="2"/>
      <c r="Y25" s="2"/>
      <c r="Z25" s="2"/>
    </row>
    <row r="26" spans="1:26" ht="19.5" customHeight="1" x14ac:dyDescent="0.3">
      <c r="A26" s="37">
        <v>14</v>
      </c>
      <c r="B26" s="34" t="s">
        <v>27</v>
      </c>
      <c r="C26" s="35">
        <v>0</v>
      </c>
      <c r="D26" s="35">
        <v>2</v>
      </c>
      <c r="E26" s="36">
        <f t="shared" si="0"/>
        <v>2</v>
      </c>
      <c r="F26" s="35">
        <v>0</v>
      </c>
      <c r="G26" s="35">
        <v>1</v>
      </c>
      <c r="H26" s="36">
        <f t="shared" si="1"/>
        <v>1</v>
      </c>
      <c r="I26" s="36">
        <f t="shared" si="2"/>
        <v>0</v>
      </c>
      <c r="J26" s="35">
        <f t="shared" si="2"/>
        <v>3</v>
      </c>
      <c r="K26" s="35">
        <f t="shared" si="3"/>
        <v>3</v>
      </c>
      <c r="L26" s="32"/>
      <c r="M26" s="32"/>
      <c r="N26" s="32"/>
      <c r="O26" s="32"/>
      <c r="P26" s="32"/>
      <c r="Q26" s="32"/>
      <c r="R26" s="32"/>
      <c r="S26" s="32"/>
      <c r="T26" s="32"/>
      <c r="U26" s="2"/>
      <c r="V26" s="2"/>
      <c r="W26" s="2"/>
      <c r="X26" s="2"/>
      <c r="Y26" s="2"/>
      <c r="Z26" s="2"/>
    </row>
    <row r="27" spans="1:26" ht="19.5" customHeight="1" x14ac:dyDescent="0.3">
      <c r="A27" s="37">
        <v>15</v>
      </c>
      <c r="B27" s="34" t="s">
        <v>28</v>
      </c>
      <c r="C27" s="35">
        <v>0</v>
      </c>
      <c r="D27" s="35">
        <v>1</v>
      </c>
      <c r="E27" s="36">
        <f t="shared" si="0"/>
        <v>1</v>
      </c>
      <c r="F27" s="35">
        <v>1</v>
      </c>
      <c r="G27" s="35">
        <v>1</v>
      </c>
      <c r="H27" s="36">
        <f t="shared" si="1"/>
        <v>2</v>
      </c>
      <c r="I27" s="36">
        <f t="shared" si="2"/>
        <v>1</v>
      </c>
      <c r="J27" s="35">
        <f t="shared" si="2"/>
        <v>2</v>
      </c>
      <c r="K27" s="35">
        <f t="shared" si="3"/>
        <v>3</v>
      </c>
      <c r="L27" s="32"/>
      <c r="M27" s="32"/>
      <c r="N27" s="32"/>
      <c r="O27" s="32"/>
      <c r="P27" s="32"/>
      <c r="Q27" s="32"/>
      <c r="R27" s="32"/>
      <c r="S27" s="32"/>
      <c r="T27" s="32"/>
      <c r="U27" s="2"/>
      <c r="V27" s="2"/>
      <c r="W27" s="2"/>
      <c r="X27" s="2"/>
      <c r="Y27" s="2"/>
      <c r="Z27" s="2"/>
    </row>
    <row r="28" spans="1:26" ht="19.5" customHeight="1" x14ac:dyDescent="0.3">
      <c r="A28" s="37">
        <v>16</v>
      </c>
      <c r="B28" s="34" t="s">
        <v>29</v>
      </c>
      <c r="C28" s="35">
        <v>0</v>
      </c>
      <c r="D28" s="35">
        <v>2</v>
      </c>
      <c r="E28" s="36">
        <f t="shared" si="0"/>
        <v>2</v>
      </c>
      <c r="F28" s="35">
        <v>0</v>
      </c>
      <c r="G28" s="35">
        <v>0</v>
      </c>
      <c r="H28" s="36">
        <f t="shared" si="1"/>
        <v>0</v>
      </c>
      <c r="I28" s="36">
        <f t="shared" si="2"/>
        <v>0</v>
      </c>
      <c r="J28" s="35">
        <f t="shared" si="2"/>
        <v>2</v>
      </c>
      <c r="K28" s="35">
        <f t="shared" si="3"/>
        <v>2</v>
      </c>
      <c r="L28" s="32"/>
      <c r="M28" s="32"/>
      <c r="N28" s="32"/>
      <c r="O28" s="32"/>
      <c r="P28" s="32"/>
      <c r="Q28" s="32"/>
      <c r="R28" s="32"/>
      <c r="S28" s="32"/>
      <c r="T28" s="32"/>
      <c r="U28" s="2"/>
      <c r="V28" s="2"/>
      <c r="W28" s="2"/>
      <c r="X28" s="2"/>
      <c r="Y28" s="2"/>
      <c r="Z28" s="2"/>
    </row>
    <row r="29" spans="1:26" ht="19.5" customHeight="1" x14ac:dyDescent="0.3">
      <c r="A29" s="37">
        <v>17</v>
      </c>
      <c r="B29" s="34" t="s">
        <v>30</v>
      </c>
      <c r="C29" s="35">
        <v>2</v>
      </c>
      <c r="D29" s="35">
        <v>2</v>
      </c>
      <c r="E29" s="36">
        <f t="shared" si="0"/>
        <v>4</v>
      </c>
      <c r="F29" s="35">
        <v>0</v>
      </c>
      <c r="G29" s="35">
        <v>0</v>
      </c>
      <c r="H29" s="36">
        <f t="shared" si="1"/>
        <v>0</v>
      </c>
      <c r="I29" s="36">
        <f t="shared" si="2"/>
        <v>2</v>
      </c>
      <c r="J29" s="35">
        <f t="shared" si="2"/>
        <v>2</v>
      </c>
      <c r="K29" s="35">
        <f t="shared" si="3"/>
        <v>4</v>
      </c>
      <c r="L29" s="32"/>
      <c r="M29" s="32"/>
      <c r="N29" s="32"/>
      <c r="O29" s="32"/>
      <c r="P29" s="32"/>
      <c r="Q29" s="32"/>
      <c r="R29" s="32"/>
      <c r="S29" s="32"/>
      <c r="T29" s="32"/>
      <c r="U29" s="2"/>
      <c r="V29" s="2"/>
      <c r="W29" s="2"/>
      <c r="X29" s="2"/>
      <c r="Y29" s="2"/>
      <c r="Z29" s="2"/>
    </row>
    <row r="30" spans="1:26" ht="19.5" customHeight="1" x14ac:dyDescent="0.3">
      <c r="A30" s="37">
        <v>18</v>
      </c>
      <c r="B30" s="34" t="s">
        <v>31</v>
      </c>
      <c r="C30" s="35">
        <v>2</v>
      </c>
      <c r="D30" s="35">
        <v>2</v>
      </c>
      <c r="E30" s="36">
        <f t="shared" si="0"/>
        <v>4</v>
      </c>
      <c r="F30" s="35">
        <v>0</v>
      </c>
      <c r="G30" s="35">
        <v>2</v>
      </c>
      <c r="H30" s="36">
        <f t="shared" si="1"/>
        <v>2</v>
      </c>
      <c r="I30" s="36">
        <f t="shared" si="2"/>
        <v>2</v>
      </c>
      <c r="J30" s="35">
        <f t="shared" si="2"/>
        <v>4</v>
      </c>
      <c r="K30" s="35">
        <f t="shared" si="3"/>
        <v>6</v>
      </c>
      <c r="L30" s="32"/>
      <c r="M30" s="32"/>
      <c r="N30" s="32"/>
      <c r="O30" s="32"/>
      <c r="P30" s="32"/>
      <c r="Q30" s="32"/>
      <c r="R30" s="32"/>
      <c r="S30" s="32"/>
      <c r="T30" s="32"/>
      <c r="U30" s="2"/>
      <c r="V30" s="2"/>
      <c r="W30" s="2"/>
      <c r="X30" s="2"/>
      <c r="Y30" s="2"/>
      <c r="Z30" s="2"/>
    </row>
    <row r="31" spans="1:26" ht="19.5" customHeight="1" x14ac:dyDescent="0.3">
      <c r="A31" s="37">
        <v>19</v>
      </c>
      <c r="B31" s="34" t="s">
        <v>32</v>
      </c>
      <c r="C31" s="35">
        <v>1</v>
      </c>
      <c r="D31" s="35">
        <v>2</v>
      </c>
      <c r="E31" s="36">
        <f t="shared" si="0"/>
        <v>3</v>
      </c>
      <c r="F31" s="35">
        <v>0</v>
      </c>
      <c r="G31" s="35">
        <v>1</v>
      </c>
      <c r="H31" s="36">
        <f t="shared" si="1"/>
        <v>1</v>
      </c>
      <c r="I31" s="36">
        <f t="shared" si="2"/>
        <v>1</v>
      </c>
      <c r="J31" s="35">
        <f t="shared" si="2"/>
        <v>3</v>
      </c>
      <c r="K31" s="35">
        <f t="shared" si="3"/>
        <v>4</v>
      </c>
      <c r="L31" s="32"/>
      <c r="M31" s="32"/>
      <c r="N31" s="32"/>
      <c r="O31" s="32"/>
      <c r="P31" s="32"/>
      <c r="Q31" s="32"/>
      <c r="R31" s="32"/>
      <c r="S31" s="32"/>
      <c r="T31" s="32"/>
      <c r="U31" s="2"/>
      <c r="V31" s="2"/>
      <c r="W31" s="2"/>
      <c r="X31" s="2"/>
      <c r="Y31" s="2"/>
      <c r="Z31" s="2"/>
    </row>
    <row r="32" spans="1:26" ht="19.5" customHeight="1" x14ac:dyDescent="0.3">
      <c r="A32" s="37">
        <v>20</v>
      </c>
      <c r="B32" s="34" t="s">
        <v>33</v>
      </c>
      <c r="C32" s="35">
        <v>0</v>
      </c>
      <c r="D32" s="35">
        <v>0</v>
      </c>
      <c r="E32" s="36">
        <f t="shared" si="0"/>
        <v>0</v>
      </c>
      <c r="F32" s="35">
        <v>0</v>
      </c>
      <c r="G32" s="35">
        <v>1</v>
      </c>
      <c r="H32" s="36">
        <f t="shared" si="1"/>
        <v>1</v>
      </c>
      <c r="I32" s="36">
        <f t="shared" si="2"/>
        <v>0</v>
      </c>
      <c r="J32" s="35">
        <f t="shared" si="2"/>
        <v>1</v>
      </c>
      <c r="K32" s="35">
        <f t="shared" si="3"/>
        <v>1</v>
      </c>
      <c r="L32" s="32"/>
      <c r="M32" s="32"/>
      <c r="N32" s="32"/>
      <c r="O32" s="32"/>
      <c r="P32" s="32"/>
      <c r="Q32" s="32"/>
      <c r="R32" s="32"/>
      <c r="S32" s="32"/>
      <c r="T32" s="32"/>
      <c r="U32" s="2"/>
      <c r="V32" s="2"/>
      <c r="W32" s="2"/>
      <c r="X32" s="2"/>
      <c r="Y32" s="2"/>
      <c r="Z32" s="2"/>
    </row>
    <row r="33" spans="1:26" ht="19.5" customHeight="1" x14ac:dyDescent="0.3">
      <c r="A33" s="38">
        <v>21</v>
      </c>
      <c r="B33" s="39" t="s">
        <v>34</v>
      </c>
      <c r="C33" s="40">
        <v>1</v>
      </c>
      <c r="D33" s="41">
        <v>2</v>
      </c>
      <c r="E33" s="40">
        <f t="shared" si="0"/>
        <v>3</v>
      </c>
      <c r="F33" s="41">
        <v>0</v>
      </c>
      <c r="G33" s="41">
        <v>3</v>
      </c>
      <c r="H33" s="40">
        <f t="shared" si="1"/>
        <v>3</v>
      </c>
      <c r="I33" s="40">
        <f t="shared" si="2"/>
        <v>1</v>
      </c>
      <c r="J33" s="41">
        <f t="shared" si="2"/>
        <v>5</v>
      </c>
      <c r="K33" s="41">
        <f t="shared" si="3"/>
        <v>6</v>
      </c>
      <c r="L33" s="32"/>
      <c r="M33" s="32"/>
      <c r="N33" s="32"/>
      <c r="O33" s="32"/>
      <c r="P33" s="32"/>
      <c r="Q33" s="32"/>
      <c r="R33" s="32"/>
      <c r="S33" s="32"/>
      <c r="T33" s="32"/>
      <c r="U33" s="2"/>
      <c r="V33" s="2"/>
      <c r="W33" s="2"/>
      <c r="X33" s="2"/>
      <c r="Y33" s="2"/>
      <c r="Z33" s="2"/>
    </row>
    <row r="34" spans="1:26" ht="19.5" customHeight="1" x14ac:dyDescent="0.3">
      <c r="A34" s="42" t="s">
        <v>35</v>
      </c>
      <c r="B34" s="43"/>
      <c r="C34" s="44">
        <f t="shared" ref="C34:J34" si="4">SUM(C13:C33)</f>
        <v>10</v>
      </c>
      <c r="D34" s="44">
        <f t="shared" si="4"/>
        <v>47</v>
      </c>
      <c r="E34" s="44">
        <f>SUM(E13:E33)</f>
        <v>57</v>
      </c>
      <c r="F34" s="44">
        <f t="shared" si="4"/>
        <v>2</v>
      </c>
      <c r="G34" s="44">
        <f t="shared" si="4"/>
        <v>25</v>
      </c>
      <c r="H34" s="44">
        <f t="shared" si="4"/>
        <v>27</v>
      </c>
      <c r="I34" s="44">
        <f t="shared" si="4"/>
        <v>12</v>
      </c>
      <c r="J34" s="45">
        <f t="shared" si="4"/>
        <v>72</v>
      </c>
      <c r="K34" s="45">
        <f>SUM(K13:K33)</f>
        <v>84</v>
      </c>
      <c r="L34" s="32"/>
      <c r="M34" s="32"/>
      <c r="N34" s="32"/>
      <c r="O34" s="32"/>
      <c r="P34" s="32"/>
      <c r="Q34" s="32"/>
      <c r="R34" s="32"/>
      <c r="S34" s="32"/>
      <c r="T34" s="32"/>
      <c r="U34" s="2"/>
      <c r="V34" s="2"/>
      <c r="W34" s="2"/>
      <c r="X34" s="2"/>
      <c r="Y34" s="2"/>
      <c r="Z34" s="2"/>
    </row>
    <row r="35" spans="1:26" ht="19.5" customHeight="1" x14ac:dyDescent="0.3">
      <c r="A35" s="46" t="s">
        <v>36</v>
      </c>
      <c r="B35" s="47"/>
      <c r="C35" s="45"/>
      <c r="D35" s="45"/>
      <c r="E35" s="45"/>
      <c r="F35" s="45"/>
      <c r="G35" s="45"/>
      <c r="H35" s="45"/>
      <c r="I35" s="45"/>
      <c r="J35" s="45"/>
      <c r="K35" s="45"/>
      <c r="L35" s="32"/>
      <c r="M35" s="2"/>
      <c r="N35" s="2"/>
      <c r="O35" s="2"/>
      <c r="P35" s="2"/>
      <c r="Q35" s="2"/>
    </row>
    <row r="36" spans="1:26" ht="19.5" customHeight="1" x14ac:dyDescent="0.3">
      <c r="A36" s="48">
        <v>1</v>
      </c>
      <c r="B36" s="49" t="s">
        <v>37</v>
      </c>
      <c r="C36" s="50">
        <v>3</v>
      </c>
      <c r="D36" s="50">
        <v>7</v>
      </c>
      <c r="E36" s="50">
        <f>SUM(C36:D36)</f>
        <v>10</v>
      </c>
      <c r="F36" s="50">
        <v>1</v>
      </c>
      <c r="G36" s="50">
        <v>7</v>
      </c>
      <c r="H36" s="50">
        <f>SUM(F36:G36)</f>
        <v>8</v>
      </c>
      <c r="I36" s="50">
        <f t="shared" ref="I36:J37" si="5">C36+F36</f>
        <v>4</v>
      </c>
      <c r="J36" s="50">
        <f t="shared" si="5"/>
        <v>14</v>
      </c>
      <c r="K36" s="50">
        <f>SUM(I36:J36)</f>
        <v>18</v>
      </c>
      <c r="L36" s="32"/>
      <c r="M36" s="2"/>
      <c r="N36" s="2"/>
      <c r="O36" s="2"/>
      <c r="P36" s="2"/>
      <c r="Q36" s="2"/>
    </row>
    <row r="37" spans="1:26" ht="19.5" customHeight="1" x14ac:dyDescent="0.3">
      <c r="A37" s="51">
        <v>2</v>
      </c>
      <c r="B37" s="52" t="s">
        <v>38</v>
      </c>
      <c r="C37" s="53">
        <v>0</v>
      </c>
      <c r="D37" s="53">
        <v>4</v>
      </c>
      <c r="E37" s="50">
        <f>SUM(C37:D37)</f>
        <v>4</v>
      </c>
      <c r="F37" s="53">
        <v>0</v>
      </c>
      <c r="G37" s="53">
        <v>1</v>
      </c>
      <c r="H37" s="50">
        <f>SUM(F37:G37)</f>
        <v>1</v>
      </c>
      <c r="I37" s="50">
        <f t="shared" si="5"/>
        <v>0</v>
      </c>
      <c r="J37" s="50">
        <f t="shared" si="5"/>
        <v>5</v>
      </c>
      <c r="K37" s="50">
        <f>SUM(I37:J37)</f>
        <v>5</v>
      </c>
      <c r="L37" s="32"/>
      <c r="M37" s="2"/>
      <c r="N37" s="2"/>
      <c r="O37" s="2"/>
      <c r="P37" s="2"/>
      <c r="Q37" s="2"/>
    </row>
    <row r="38" spans="1:26" ht="19.5" customHeight="1" x14ac:dyDescent="0.3">
      <c r="A38" s="54">
        <v>3</v>
      </c>
      <c r="B38" s="55" t="s">
        <v>39</v>
      </c>
      <c r="C38" s="41">
        <v>1</v>
      </c>
      <c r="D38" s="41">
        <v>7</v>
      </c>
      <c r="E38" s="41">
        <f>SUM(C38:D38)</f>
        <v>8</v>
      </c>
      <c r="F38" s="41">
        <v>0</v>
      </c>
      <c r="G38" s="41">
        <v>3</v>
      </c>
      <c r="H38" s="41">
        <f>SUM(F38:G38)</f>
        <v>3</v>
      </c>
      <c r="I38" s="41">
        <f>C38+F38</f>
        <v>1</v>
      </c>
      <c r="J38" s="41">
        <f>D38+G38</f>
        <v>10</v>
      </c>
      <c r="K38" s="41">
        <f>SUM(I38:J38)</f>
        <v>11</v>
      </c>
      <c r="L38" s="32"/>
      <c r="M38" s="2"/>
      <c r="N38" s="2"/>
      <c r="O38" s="2"/>
      <c r="P38" s="2"/>
      <c r="Q38" s="2"/>
    </row>
    <row r="39" spans="1:26" ht="19.5" customHeight="1" x14ac:dyDescent="0.3">
      <c r="A39" s="42" t="s">
        <v>40</v>
      </c>
      <c r="B39" s="43"/>
      <c r="C39" s="44">
        <f t="shared" ref="C39:K39" si="6">SUM(C36:C38)</f>
        <v>4</v>
      </c>
      <c r="D39" s="44">
        <f t="shared" si="6"/>
        <v>18</v>
      </c>
      <c r="E39" s="45">
        <f t="shared" si="6"/>
        <v>22</v>
      </c>
      <c r="F39" s="44">
        <f t="shared" si="6"/>
        <v>1</v>
      </c>
      <c r="G39" s="44">
        <f t="shared" si="6"/>
        <v>11</v>
      </c>
      <c r="H39" s="45">
        <f t="shared" si="6"/>
        <v>12</v>
      </c>
      <c r="I39" s="45">
        <f t="shared" si="6"/>
        <v>5</v>
      </c>
      <c r="J39" s="45">
        <f t="shared" si="6"/>
        <v>29</v>
      </c>
      <c r="K39" s="45">
        <f t="shared" si="6"/>
        <v>34</v>
      </c>
      <c r="L39" s="32"/>
      <c r="M39" s="2"/>
      <c r="N39" s="2"/>
      <c r="O39" s="2"/>
      <c r="P39" s="2"/>
      <c r="Q39" s="2"/>
    </row>
    <row r="40" spans="1:26" ht="19.5" customHeight="1" x14ac:dyDescent="0.3">
      <c r="A40" s="56" t="s">
        <v>41</v>
      </c>
      <c r="B40" s="57"/>
      <c r="C40" s="45">
        <f>'2024.a'!C29</f>
        <v>1</v>
      </c>
      <c r="D40" s="45">
        <f>'2024.a'!D29</f>
        <v>20</v>
      </c>
      <c r="E40" s="44">
        <f>SUM(C40:D40)</f>
        <v>21</v>
      </c>
      <c r="F40" s="45">
        <f>'2024.a'!F29</f>
        <v>2</v>
      </c>
      <c r="G40" s="45">
        <f>'2024.a'!G29</f>
        <v>17</v>
      </c>
      <c r="H40" s="44">
        <f>SUM(F40:G40)</f>
        <v>19</v>
      </c>
      <c r="I40" s="44">
        <f>'2024.a'!I29</f>
        <v>22</v>
      </c>
      <c r="J40" s="44">
        <f>'2024.a'!J29</f>
        <v>38</v>
      </c>
      <c r="K40" s="44">
        <f>SUM(I40:J40)</f>
        <v>60</v>
      </c>
      <c r="L40" s="32"/>
      <c r="M40" s="32"/>
      <c r="N40" s="32"/>
      <c r="O40" s="32"/>
      <c r="P40" s="32"/>
      <c r="Q40" s="32"/>
      <c r="R40" s="32"/>
      <c r="S40" s="32"/>
      <c r="T40" s="32"/>
      <c r="U40" s="2"/>
      <c r="V40" s="2"/>
      <c r="W40" s="2"/>
      <c r="X40" s="2"/>
      <c r="Y40" s="2"/>
      <c r="Z40" s="2"/>
    </row>
    <row r="41" spans="1:26" ht="19.5" customHeight="1" x14ac:dyDescent="0.3">
      <c r="A41" s="58" t="s">
        <v>42</v>
      </c>
      <c r="B41" s="58"/>
      <c r="C41" s="44">
        <f>C34+C39+C40</f>
        <v>15</v>
      </c>
      <c r="D41" s="44">
        <f>D34+D39+D40</f>
        <v>85</v>
      </c>
      <c r="E41" s="44">
        <f>SUM(E34+E39+E40)</f>
        <v>100</v>
      </c>
      <c r="F41" s="44">
        <f>F34+F39+F40</f>
        <v>5</v>
      </c>
      <c r="G41" s="44">
        <f>G34+G39+G40</f>
        <v>53</v>
      </c>
      <c r="H41" s="44">
        <f>SUM(H34+H39+H40)</f>
        <v>58</v>
      </c>
      <c r="I41" s="44">
        <f>C41+F41</f>
        <v>20</v>
      </c>
      <c r="J41" s="44">
        <f>D41+G41</f>
        <v>138</v>
      </c>
      <c r="K41" s="44">
        <f>J41+I41</f>
        <v>158</v>
      </c>
      <c r="L41" s="32"/>
      <c r="M41" s="32"/>
      <c r="N41" s="32"/>
      <c r="O41" s="32"/>
      <c r="P41" s="32"/>
      <c r="Q41" s="32"/>
      <c r="R41" s="32"/>
      <c r="S41" s="32"/>
      <c r="T41" s="32"/>
      <c r="U41" s="2"/>
      <c r="V41" s="2"/>
      <c r="W41" s="2"/>
      <c r="X41" s="2"/>
      <c r="Y41" s="2"/>
      <c r="Z41" s="2"/>
    </row>
    <row r="42" spans="1:26" ht="19.5" customHeight="1" thickBot="1" x14ac:dyDescent="0.35">
      <c r="A42" s="59" t="s">
        <v>43</v>
      </c>
      <c r="B42" s="59"/>
      <c r="C42" s="60"/>
      <c r="D42" s="61"/>
      <c r="E42" s="62">
        <f>E41/'[1]1'!G22*100000</f>
        <v>21.034696732259864</v>
      </c>
      <c r="F42" s="60"/>
      <c r="G42" s="61"/>
      <c r="H42" s="62">
        <f>H41/'[1]1'!G22*100000</f>
        <v>12.200124104710721</v>
      </c>
      <c r="I42" s="60"/>
      <c r="J42" s="61"/>
      <c r="K42" s="62">
        <f>K41/'[1]1'!G22*100000</f>
        <v>33.234820836970584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63"/>
      <c r="B43" s="63"/>
      <c r="C43" s="63"/>
      <c r="D43" s="32"/>
      <c r="E43" s="32"/>
      <c r="F43" s="32"/>
      <c r="G43" s="32"/>
      <c r="H43" s="32"/>
      <c r="I43" s="32"/>
      <c r="J43" s="32"/>
      <c r="K43" s="3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 x14ac:dyDescent="0.3">
      <c r="A44" s="64" t="s">
        <v>44</v>
      </c>
      <c r="B44" s="65"/>
      <c r="C44" s="65"/>
      <c r="D44" s="66"/>
      <c r="E44" s="66"/>
      <c r="F44" s="66"/>
      <c r="G44" s="66"/>
      <c r="H44" s="66"/>
      <c r="I44" s="66"/>
      <c r="J44" s="66"/>
      <c r="K44" s="66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4.4" x14ac:dyDescent="0.3">
      <c r="A45" s="68" t="s">
        <v>45</v>
      </c>
      <c r="B45" s="68"/>
      <c r="C45" s="68"/>
      <c r="D45" s="69"/>
      <c r="E45" s="69"/>
      <c r="F45" s="69"/>
      <c r="G45" s="69"/>
      <c r="H45" s="69"/>
      <c r="I45" s="69"/>
      <c r="J45" s="69"/>
      <c r="K45" s="69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.4" x14ac:dyDescent="0.3">
      <c r="A46" s="67"/>
      <c r="B46" s="67" t="s">
        <v>46</v>
      </c>
      <c r="C46" s="68"/>
      <c r="D46" s="69"/>
      <c r="E46" s="69"/>
      <c r="F46" s="69"/>
      <c r="G46" s="69"/>
      <c r="H46" s="69"/>
      <c r="I46" s="69"/>
      <c r="J46" s="69"/>
      <c r="K46" s="69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4.4" x14ac:dyDescent="0.3">
      <c r="A47" s="67"/>
      <c r="B47" s="67"/>
      <c r="C47" s="68"/>
      <c r="D47" s="69"/>
      <c r="E47" s="69"/>
      <c r="F47" s="69"/>
      <c r="G47" s="69"/>
      <c r="H47" s="69"/>
      <c r="I47" s="69"/>
      <c r="J47" s="69"/>
      <c r="K47" s="69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3">
      <c r="A48" s="2"/>
      <c r="B48" s="2"/>
      <c r="C48" s="63"/>
      <c r="D48" s="32"/>
      <c r="E48" s="32"/>
      <c r="F48" s="32"/>
      <c r="G48" s="32"/>
      <c r="H48" s="32"/>
      <c r="I48" s="32"/>
      <c r="J48" s="32"/>
      <c r="K48" s="3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63"/>
      <c r="D49" s="32"/>
      <c r="E49" s="32"/>
      <c r="F49" s="32"/>
      <c r="G49" s="32"/>
      <c r="H49" s="32"/>
      <c r="I49" s="32"/>
      <c r="J49" s="32"/>
      <c r="K49" s="3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63"/>
      <c r="D50" s="32"/>
      <c r="E50" s="32"/>
      <c r="F50" s="32"/>
      <c r="G50" s="32"/>
      <c r="H50" s="32"/>
      <c r="I50" s="32"/>
      <c r="J50" s="32"/>
      <c r="K50" s="3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32"/>
      <c r="D51" s="32"/>
      <c r="E51" s="32"/>
      <c r="F51" s="32"/>
      <c r="G51" s="32"/>
      <c r="H51" s="32"/>
      <c r="I51" s="32"/>
      <c r="J51" s="32"/>
      <c r="K51" s="3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32"/>
      <c r="D52" s="32"/>
      <c r="E52" s="32"/>
      <c r="F52" s="32"/>
      <c r="G52" s="32"/>
      <c r="H52" s="32"/>
      <c r="I52" s="32"/>
      <c r="J52" s="32"/>
      <c r="K52" s="3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32"/>
      <c r="D53" s="32"/>
      <c r="E53" s="32"/>
      <c r="F53" s="32"/>
      <c r="G53" s="32"/>
      <c r="H53" s="32"/>
      <c r="I53" s="32"/>
      <c r="J53" s="32"/>
      <c r="K53" s="3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32"/>
      <c r="D54" s="32"/>
      <c r="E54" s="32"/>
      <c r="F54" s="32"/>
      <c r="G54" s="32"/>
      <c r="H54" s="32"/>
      <c r="I54" s="32"/>
      <c r="J54" s="32"/>
      <c r="K54" s="3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32"/>
      <c r="D55" s="32"/>
      <c r="E55" s="32"/>
      <c r="F55" s="32"/>
      <c r="G55" s="32"/>
      <c r="H55" s="32"/>
      <c r="I55" s="32"/>
      <c r="J55" s="32"/>
      <c r="K55" s="3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32"/>
      <c r="D56" s="32"/>
      <c r="E56" s="32"/>
      <c r="F56" s="32"/>
      <c r="G56" s="32"/>
      <c r="H56" s="32"/>
      <c r="I56" s="32"/>
      <c r="J56" s="32"/>
      <c r="K56" s="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32"/>
      <c r="D57" s="32"/>
      <c r="E57" s="32"/>
      <c r="F57" s="32"/>
      <c r="G57" s="32"/>
      <c r="H57" s="32"/>
      <c r="I57" s="32"/>
      <c r="J57" s="32"/>
      <c r="K57" s="3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32"/>
      <c r="D58" s="32"/>
      <c r="E58" s="32"/>
      <c r="F58" s="32"/>
      <c r="G58" s="32"/>
      <c r="H58" s="32"/>
      <c r="I58" s="32"/>
      <c r="J58" s="32"/>
      <c r="K58" s="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32"/>
      <c r="D59" s="32"/>
      <c r="E59" s="32"/>
      <c r="F59" s="32"/>
      <c r="G59" s="32"/>
      <c r="H59" s="32"/>
      <c r="I59" s="32"/>
      <c r="J59" s="32"/>
      <c r="K59" s="3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32"/>
      <c r="D60" s="32"/>
      <c r="E60" s="32"/>
      <c r="F60" s="32"/>
      <c r="G60" s="32"/>
      <c r="H60" s="32"/>
      <c r="I60" s="32"/>
      <c r="J60" s="32"/>
      <c r="K60" s="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32"/>
      <c r="D61" s="32"/>
      <c r="E61" s="32"/>
      <c r="F61" s="32"/>
      <c r="G61" s="32"/>
      <c r="H61" s="32"/>
      <c r="I61" s="32"/>
      <c r="J61" s="32"/>
      <c r="K61" s="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32"/>
      <c r="D62" s="32"/>
      <c r="E62" s="32"/>
      <c r="F62" s="32"/>
      <c r="G62" s="32"/>
      <c r="H62" s="32"/>
      <c r="I62" s="32"/>
      <c r="J62" s="32"/>
      <c r="K62" s="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32"/>
      <c r="D63" s="32"/>
      <c r="E63" s="32"/>
      <c r="F63" s="32"/>
      <c r="G63" s="32"/>
      <c r="H63" s="32"/>
      <c r="I63" s="32"/>
      <c r="J63" s="32"/>
      <c r="K63" s="3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32"/>
      <c r="D64" s="32"/>
      <c r="E64" s="32"/>
      <c r="F64" s="32"/>
      <c r="G64" s="32"/>
      <c r="H64" s="32"/>
      <c r="I64" s="32"/>
      <c r="J64" s="32"/>
      <c r="K64" s="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32"/>
      <c r="D65" s="32"/>
      <c r="E65" s="32"/>
      <c r="F65" s="32"/>
      <c r="G65" s="32"/>
      <c r="H65" s="32"/>
      <c r="I65" s="32"/>
      <c r="J65" s="32"/>
      <c r="K65" s="3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32"/>
      <c r="D66" s="32"/>
      <c r="E66" s="32"/>
      <c r="F66" s="32"/>
      <c r="G66" s="32"/>
      <c r="H66" s="32"/>
      <c r="I66" s="32"/>
      <c r="J66" s="32"/>
      <c r="K66" s="3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32"/>
      <c r="D67" s="32"/>
      <c r="E67" s="32"/>
      <c r="F67" s="32"/>
      <c r="G67" s="32"/>
      <c r="H67" s="32"/>
      <c r="I67" s="32"/>
      <c r="J67" s="32"/>
      <c r="K67" s="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32"/>
      <c r="D68" s="32"/>
      <c r="E68" s="32"/>
      <c r="F68" s="32"/>
      <c r="G68" s="32"/>
      <c r="H68" s="32"/>
      <c r="I68" s="32"/>
      <c r="J68" s="32"/>
      <c r="K68" s="3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32"/>
      <c r="D69" s="32"/>
      <c r="E69" s="32"/>
      <c r="F69" s="32"/>
      <c r="G69" s="32"/>
      <c r="H69" s="32"/>
      <c r="I69" s="32"/>
      <c r="J69" s="32"/>
      <c r="K69" s="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32"/>
      <c r="D70" s="32"/>
      <c r="E70" s="32"/>
      <c r="F70" s="32"/>
      <c r="G70" s="32"/>
      <c r="H70" s="32"/>
      <c r="I70" s="32"/>
      <c r="J70" s="32"/>
      <c r="K70" s="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32"/>
      <c r="D71" s="32"/>
      <c r="E71" s="32"/>
      <c r="F71" s="32"/>
      <c r="G71" s="32"/>
      <c r="H71" s="32"/>
      <c r="I71" s="32"/>
      <c r="J71" s="32"/>
      <c r="K71" s="3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32"/>
      <c r="D72" s="32"/>
      <c r="E72" s="32"/>
      <c r="F72" s="32"/>
      <c r="G72" s="32"/>
      <c r="H72" s="32"/>
      <c r="I72" s="32"/>
      <c r="J72" s="32"/>
      <c r="K72" s="3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32"/>
      <c r="D73" s="32"/>
      <c r="E73" s="32"/>
      <c r="F73" s="32"/>
      <c r="G73" s="32"/>
      <c r="H73" s="32"/>
      <c r="I73" s="32"/>
      <c r="J73" s="32"/>
      <c r="K73" s="3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32"/>
      <c r="D74" s="32"/>
      <c r="E74" s="32"/>
      <c r="F74" s="32"/>
      <c r="G74" s="32"/>
      <c r="H74" s="32"/>
      <c r="I74" s="32"/>
      <c r="J74" s="32"/>
      <c r="K74" s="3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32"/>
      <c r="D75" s="32"/>
      <c r="E75" s="32"/>
      <c r="F75" s="32"/>
      <c r="G75" s="32"/>
      <c r="H75" s="32"/>
      <c r="I75" s="32"/>
      <c r="J75" s="32"/>
      <c r="K75" s="3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32"/>
      <c r="D76" s="32"/>
      <c r="E76" s="32"/>
      <c r="F76" s="32"/>
      <c r="G76" s="32"/>
      <c r="H76" s="32"/>
      <c r="I76" s="32"/>
      <c r="J76" s="32"/>
      <c r="K76" s="3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32"/>
      <c r="D77" s="32"/>
      <c r="E77" s="32"/>
      <c r="F77" s="32"/>
      <c r="G77" s="32"/>
      <c r="H77" s="32"/>
      <c r="I77" s="32"/>
      <c r="J77" s="32"/>
      <c r="K77" s="3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32"/>
      <c r="D78" s="32"/>
      <c r="E78" s="32"/>
      <c r="F78" s="32"/>
      <c r="G78" s="32"/>
      <c r="H78" s="32"/>
      <c r="I78" s="32"/>
      <c r="J78" s="32"/>
      <c r="K78" s="3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32"/>
      <c r="D79" s="32"/>
      <c r="E79" s="32"/>
      <c r="F79" s="32"/>
      <c r="G79" s="32"/>
      <c r="H79" s="32"/>
      <c r="I79" s="32"/>
      <c r="J79" s="32"/>
      <c r="K79" s="3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32"/>
      <c r="D80" s="32"/>
      <c r="E80" s="32"/>
      <c r="F80" s="32"/>
      <c r="G80" s="32"/>
      <c r="H80" s="32"/>
      <c r="I80" s="32"/>
      <c r="J80" s="32"/>
      <c r="K80" s="3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32"/>
      <c r="D81" s="32"/>
      <c r="E81" s="32"/>
      <c r="F81" s="32"/>
      <c r="G81" s="32"/>
      <c r="H81" s="32"/>
      <c r="I81" s="32"/>
      <c r="J81" s="32"/>
      <c r="K81" s="3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32"/>
      <c r="D82" s="32"/>
      <c r="E82" s="32"/>
      <c r="F82" s="32"/>
      <c r="G82" s="32"/>
      <c r="H82" s="32"/>
      <c r="I82" s="32"/>
      <c r="J82" s="32"/>
      <c r="K82" s="3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32"/>
      <c r="D83" s="32"/>
      <c r="E83" s="32"/>
      <c r="F83" s="32"/>
      <c r="G83" s="32"/>
      <c r="H83" s="32"/>
      <c r="I83" s="32"/>
      <c r="J83" s="32"/>
      <c r="K83" s="3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32"/>
      <c r="D84" s="32"/>
      <c r="E84" s="32"/>
      <c r="F84" s="32"/>
      <c r="G84" s="32"/>
      <c r="H84" s="32"/>
      <c r="I84" s="32"/>
      <c r="J84" s="32"/>
      <c r="K84" s="3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32"/>
      <c r="D85" s="32"/>
      <c r="E85" s="32"/>
      <c r="F85" s="32"/>
      <c r="G85" s="32"/>
      <c r="H85" s="32"/>
      <c r="I85" s="32"/>
      <c r="J85" s="32"/>
      <c r="K85" s="3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32"/>
      <c r="D86" s="32"/>
      <c r="E86" s="32"/>
      <c r="F86" s="32"/>
      <c r="G86" s="32"/>
      <c r="H86" s="32"/>
      <c r="I86" s="32"/>
      <c r="J86" s="32"/>
      <c r="K86" s="3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32"/>
      <c r="D87" s="32"/>
      <c r="E87" s="32"/>
      <c r="F87" s="32"/>
      <c r="G87" s="32"/>
      <c r="H87" s="32"/>
      <c r="I87" s="32"/>
      <c r="J87" s="32"/>
      <c r="K87" s="3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32"/>
      <c r="D88" s="32"/>
      <c r="E88" s="32"/>
      <c r="F88" s="32"/>
      <c r="G88" s="32"/>
      <c r="H88" s="32"/>
      <c r="I88" s="32"/>
      <c r="J88" s="32"/>
      <c r="K88" s="3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32"/>
      <c r="D89" s="32"/>
      <c r="E89" s="32"/>
      <c r="F89" s="32"/>
      <c r="G89" s="32"/>
      <c r="H89" s="32"/>
      <c r="I89" s="32"/>
      <c r="J89" s="32"/>
      <c r="K89" s="3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32"/>
      <c r="D90" s="32"/>
      <c r="E90" s="32"/>
      <c r="F90" s="32"/>
      <c r="G90" s="32"/>
      <c r="H90" s="32"/>
      <c r="I90" s="32"/>
      <c r="J90" s="32"/>
      <c r="K90" s="3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32"/>
      <c r="D91" s="32"/>
      <c r="E91" s="32"/>
      <c r="F91" s="32"/>
      <c r="G91" s="32"/>
      <c r="H91" s="32"/>
      <c r="I91" s="32"/>
      <c r="J91" s="32"/>
      <c r="K91" s="3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32"/>
      <c r="D92" s="32"/>
      <c r="E92" s="32"/>
      <c r="F92" s="32"/>
      <c r="G92" s="32"/>
      <c r="H92" s="32"/>
      <c r="I92" s="32"/>
      <c r="J92" s="32"/>
      <c r="K92" s="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32"/>
      <c r="D93" s="32"/>
      <c r="E93" s="32"/>
      <c r="F93" s="32"/>
      <c r="G93" s="32"/>
      <c r="H93" s="32"/>
      <c r="I93" s="32"/>
      <c r="J93" s="32"/>
      <c r="K93" s="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32"/>
      <c r="D94" s="32"/>
      <c r="E94" s="32"/>
      <c r="F94" s="32"/>
      <c r="G94" s="32"/>
      <c r="H94" s="32"/>
      <c r="I94" s="32"/>
      <c r="J94" s="32"/>
      <c r="K94" s="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32"/>
      <c r="D95" s="32"/>
      <c r="E95" s="32"/>
      <c r="F95" s="32"/>
      <c r="G95" s="32"/>
      <c r="H95" s="32"/>
      <c r="I95" s="32"/>
      <c r="J95" s="32"/>
      <c r="K95" s="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32"/>
      <c r="D96" s="32"/>
      <c r="E96" s="32"/>
      <c r="F96" s="32"/>
      <c r="G96" s="32"/>
      <c r="H96" s="32"/>
      <c r="I96" s="32"/>
      <c r="J96" s="32"/>
      <c r="K96" s="3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32"/>
      <c r="D97" s="32"/>
      <c r="E97" s="32"/>
      <c r="F97" s="32"/>
      <c r="G97" s="32"/>
      <c r="H97" s="32"/>
      <c r="I97" s="32"/>
      <c r="J97" s="32"/>
      <c r="K97" s="3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32"/>
      <c r="D98" s="32"/>
      <c r="E98" s="32"/>
      <c r="F98" s="32"/>
      <c r="G98" s="32"/>
      <c r="H98" s="32"/>
      <c r="I98" s="32"/>
      <c r="J98" s="32"/>
      <c r="K98" s="3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32"/>
      <c r="D99" s="32"/>
      <c r="E99" s="32"/>
      <c r="F99" s="32"/>
      <c r="G99" s="32"/>
      <c r="H99" s="32"/>
      <c r="I99" s="32"/>
      <c r="J99" s="32"/>
      <c r="K99" s="3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32"/>
      <c r="D100" s="32"/>
      <c r="E100" s="32"/>
      <c r="F100" s="32"/>
      <c r="G100" s="32"/>
      <c r="H100" s="32"/>
      <c r="I100" s="32"/>
      <c r="J100" s="32"/>
      <c r="K100" s="3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32"/>
      <c r="D101" s="32"/>
      <c r="E101" s="32"/>
      <c r="F101" s="32"/>
      <c r="G101" s="32"/>
      <c r="H101" s="32"/>
      <c r="I101" s="32"/>
      <c r="J101" s="32"/>
      <c r="K101" s="3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32"/>
      <c r="D102" s="32"/>
      <c r="E102" s="32"/>
      <c r="F102" s="32"/>
      <c r="G102" s="32"/>
      <c r="H102" s="32"/>
      <c r="I102" s="32"/>
      <c r="J102" s="32"/>
      <c r="K102" s="3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32"/>
      <c r="D103" s="32"/>
      <c r="E103" s="32"/>
      <c r="F103" s="32"/>
      <c r="G103" s="32"/>
      <c r="H103" s="32"/>
      <c r="I103" s="32"/>
      <c r="J103" s="32"/>
      <c r="K103" s="3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32"/>
      <c r="D104" s="32"/>
      <c r="E104" s="32"/>
      <c r="F104" s="32"/>
      <c r="G104" s="32"/>
      <c r="H104" s="32"/>
      <c r="I104" s="32"/>
      <c r="J104" s="32"/>
      <c r="K104" s="3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32"/>
      <c r="D105" s="32"/>
      <c r="E105" s="32"/>
      <c r="F105" s="32"/>
      <c r="G105" s="32"/>
      <c r="H105" s="32"/>
      <c r="I105" s="32"/>
      <c r="J105" s="32"/>
      <c r="K105" s="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32"/>
      <c r="D106" s="32"/>
      <c r="E106" s="32"/>
      <c r="F106" s="32"/>
      <c r="G106" s="32"/>
      <c r="H106" s="32"/>
      <c r="I106" s="32"/>
      <c r="J106" s="32"/>
      <c r="K106" s="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32"/>
      <c r="D107" s="32"/>
      <c r="E107" s="32"/>
      <c r="F107" s="32"/>
      <c r="G107" s="32"/>
      <c r="H107" s="32"/>
      <c r="I107" s="32"/>
      <c r="J107" s="32"/>
      <c r="K107" s="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32"/>
      <c r="D108" s="32"/>
      <c r="E108" s="32"/>
      <c r="F108" s="32"/>
      <c r="G108" s="32"/>
      <c r="H108" s="32"/>
      <c r="I108" s="32"/>
      <c r="J108" s="32"/>
      <c r="K108" s="3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32"/>
      <c r="D109" s="32"/>
      <c r="E109" s="32"/>
      <c r="F109" s="32"/>
      <c r="G109" s="32"/>
      <c r="H109" s="32"/>
      <c r="I109" s="32"/>
      <c r="J109" s="32"/>
      <c r="K109" s="3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32"/>
      <c r="D110" s="32"/>
      <c r="E110" s="32"/>
      <c r="F110" s="32"/>
      <c r="G110" s="32"/>
      <c r="H110" s="32"/>
      <c r="I110" s="32"/>
      <c r="J110" s="32"/>
      <c r="K110" s="3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32"/>
      <c r="D111" s="32"/>
      <c r="E111" s="32"/>
      <c r="F111" s="32"/>
      <c r="G111" s="32"/>
      <c r="H111" s="32"/>
      <c r="I111" s="32"/>
      <c r="J111" s="32"/>
      <c r="K111" s="3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32"/>
      <c r="D112" s="32"/>
      <c r="E112" s="32"/>
      <c r="F112" s="32"/>
      <c r="G112" s="32"/>
      <c r="H112" s="32"/>
      <c r="I112" s="32"/>
      <c r="J112" s="32"/>
      <c r="K112" s="3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32"/>
      <c r="D113" s="32"/>
      <c r="E113" s="32"/>
      <c r="F113" s="32"/>
      <c r="G113" s="32"/>
      <c r="H113" s="32"/>
      <c r="I113" s="32"/>
      <c r="J113" s="32"/>
      <c r="K113" s="3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32"/>
      <c r="D114" s="32"/>
      <c r="E114" s="32"/>
      <c r="F114" s="32"/>
      <c r="G114" s="32"/>
      <c r="H114" s="32"/>
      <c r="I114" s="32"/>
      <c r="J114" s="32"/>
      <c r="K114" s="3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32"/>
      <c r="D115" s="32"/>
      <c r="E115" s="32"/>
      <c r="F115" s="32"/>
      <c r="G115" s="32"/>
      <c r="H115" s="32"/>
      <c r="I115" s="32"/>
      <c r="J115" s="32"/>
      <c r="K115" s="3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32"/>
      <c r="D116" s="32"/>
      <c r="E116" s="32"/>
      <c r="F116" s="32"/>
      <c r="G116" s="32"/>
      <c r="H116" s="32"/>
      <c r="I116" s="32"/>
      <c r="J116" s="32"/>
      <c r="K116" s="3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32"/>
      <c r="D117" s="32"/>
      <c r="E117" s="32"/>
      <c r="F117" s="32"/>
      <c r="G117" s="32"/>
      <c r="H117" s="32"/>
      <c r="I117" s="32"/>
      <c r="J117" s="32"/>
      <c r="K117" s="3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32"/>
      <c r="D118" s="32"/>
      <c r="E118" s="32"/>
      <c r="F118" s="32"/>
      <c r="G118" s="32"/>
      <c r="H118" s="32"/>
      <c r="I118" s="32"/>
      <c r="J118" s="32"/>
      <c r="K118" s="3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32"/>
      <c r="D119" s="32"/>
      <c r="E119" s="32"/>
      <c r="F119" s="32"/>
      <c r="G119" s="32"/>
      <c r="H119" s="32"/>
      <c r="I119" s="32"/>
      <c r="J119" s="32"/>
      <c r="K119" s="3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32"/>
      <c r="D120" s="32"/>
      <c r="E120" s="32"/>
      <c r="F120" s="32"/>
      <c r="G120" s="32"/>
      <c r="H120" s="32"/>
      <c r="I120" s="32"/>
      <c r="J120" s="32"/>
      <c r="K120" s="3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32"/>
      <c r="D121" s="32"/>
      <c r="E121" s="32"/>
      <c r="F121" s="32"/>
      <c r="G121" s="32"/>
      <c r="H121" s="32"/>
      <c r="I121" s="32"/>
      <c r="J121" s="32"/>
      <c r="K121" s="3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32"/>
      <c r="D122" s="32"/>
      <c r="E122" s="32"/>
      <c r="F122" s="32"/>
      <c r="G122" s="32"/>
      <c r="H122" s="32"/>
      <c r="I122" s="32"/>
      <c r="J122" s="32"/>
      <c r="K122" s="3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32"/>
      <c r="D123" s="32"/>
      <c r="E123" s="32"/>
      <c r="F123" s="32"/>
      <c r="G123" s="32"/>
      <c r="H123" s="32"/>
      <c r="I123" s="32"/>
      <c r="J123" s="32"/>
      <c r="K123" s="3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32"/>
      <c r="D124" s="32"/>
      <c r="E124" s="32"/>
      <c r="F124" s="32"/>
      <c r="G124" s="32"/>
      <c r="H124" s="32"/>
      <c r="I124" s="32"/>
      <c r="J124" s="32"/>
      <c r="K124" s="3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32"/>
      <c r="D125" s="32"/>
      <c r="E125" s="32"/>
      <c r="F125" s="32"/>
      <c r="G125" s="32"/>
      <c r="H125" s="32"/>
      <c r="I125" s="32"/>
      <c r="J125" s="32"/>
      <c r="K125" s="3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32"/>
      <c r="D126" s="32"/>
      <c r="E126" s="32"/>
      <c r="F126" s="32"/>
      <c r="G126" s="32"/>
      <c r="H126" s="32"/>
      <c r="I126" s="32"/>
      <c r="J126" s="32"/>
      <c r="K126" s="3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32"/>
      <c r="D127" s="32"/>
      <c r="E127" s="32"/>
      <c r="F127" s="32"/>
      <c r="G127" s="32"/>
      <c r="H127" s="32"/>
      <c r="I127" s="32"/>
      <c r="J127" s="32"/>
      <c r="K127" s="3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32"/>
      <c r="D128" s="32"/>
      <c r="E128" s="32"/>
      <c r="F128" s="32"/>
      <c r="G128" s="32"/>
      <c r="H128" s="32"/>
      <c r="I128" s="32"/>
      <c r="J128" s="32"/>
      <c r="K128" s="3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32"/>
      <c r="D129" s="32"/>
      <c r="E129" s="32"/>
      <c r="F129" s="32"/>
      <c r="G129" s="32"/>
      <c r="H129" s="32"/>
      <c r="I129" s="32"/>
      <c r="J129" s="32"/>
      <c r="K129" s="3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32"/>
      <c r="D130" s="32"/>
      <c r="E130" s="32"/>
      <c r="F130" s="32"/>
      <c r="G130" s="32"/>
      <c r="H130" s="32"/>
      <c r="I130" s="32"/>
      <c r="J130" s="32"/>
      <c r="K130" s="3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32"/>
      <c r="D131" s="32"/>
      <c r="E131" s="32"/>
      <c r="F131" s="32"/>
      <c r="G131" s="32"/>
      <c r="H131" s="32"/>
      <c r="I131" s="32"/>
      <c r="J131" s="32"/>
      <c r="K131" s="3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32"/>
      <c r="D132" s="32"/>
      <c r="E132" s="32"/>
      <c r="F132" s="32"/>
      <c r="G132" s="32"/>
      <c r="H132" s="32"/>
      <c r="I132" s="32"/>
      <c r="J132" s="32"/>
      <c r="K132" s="3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32"/>
      <c r="D133" s="32"/>
      <c r="E133" s="32"/>
      <c r="F133" s="32"/>
      <c r="G133" s="32"/>
      <c r="H133" s="32"/>
      <c r="I133" s="32"/>
      <c r="J133" s="32"/>
      <c r="K133" s="3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32"/>
      <c r="D134" s="32"/>
      <c r="E134" s="32"/>
      <c r="F134" s="32"/>
      <c r="G134" s="32"/>
      <c r="H134" s="32"/>
      <c r="I134" s="32"/>
      <c r="J134" s="32"/>
      <c r="K134" s="3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32"/>
      <c r="D135" s="32"/>
      <c r="E135" s="32"/>
      <c r="F135" s="32"/>
      <c r="G135" s="32"/>
      <c r="H135" s="32"/>
      <c r="I135" s="32"/>
      <c r="J135" s="32"/>
      <c r="K135" s="3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32"/>
      <c r="D136" s="32"/>
      <c r="E136" s="32"/>
      <c r="F136" s="32"/>
      <c r="G136" s="32"/>
      <c r="H136" s="32"/>
      <c r="I136" s="32"/>
      <c r="J136" s="32"/>
      <c r="K136" s="3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32"/>
      <c r="D137" s="32"/>
      <c r="E137" s="32"/>
      <c r="F137" s="32"/>
      <c r="G137" s="32"/>
      <c r="H137" s="32"/>
      <c r="I137" s="32"/>
      <c r="J137" s="32"/>
      <c r="K137" s="3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32"/>
      <c r="D138" s="32"/>
      <c r="E138" s="32"/>
      <c r="F138" s="32"/>
      <c r="G138" s="32"/>
      <c r="H138" s="32"/>
      <c r="I138" s="32"/>
      <c r="J138" s="32"/>
      <c r="K138" s="3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32"/>
      <c r="D139" s="32"/>
      <c r="E139" s="32"/>
      <c r="F139" s="32"/>
      <c r="G139" s="32"/>
      <c r="H139" s="32"/>
      <c r="I139" s="32"/>
      <c r="J139" s="32"/>
      <c r="K139" s="3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32"/>
      <c r="D140" s="32"/>
      <c r="E140" s="32"/>
      <c r="F140" s="32"/>
      <c r="G140" s="32"/>
      <c r="H140" s="32"/>
      <c r="I140" s="32"/>
      <c r="J140" s="32"/>
      <c r="K140" s="3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32"/>
      <c r="D141" s="32"/>
      <c r="E141" s="32"/>
      <c r="F141" s="32"/>
      <c r="G141" s="32"/>
      <c r="H141" s="32"/>
      <c r="I141" s="32"/>
      <c r="J141" s="32"/>
      <c r="K141" s="3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32"/>
      <c r="D142" s="32"/>
      <c r="E142" s="32"/>
      <c r="F142" s="32"/>
      <c r="G142" s="32"/>
      <c r="H142" s="32"/>
      <c r="I142" s="32"/>
      <c r="J142" s="32"/>
      <c r="K142" s="3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32"/>
      <c r="D143" s="32"/>
      <c r="E143" s="32"/>
      <c r="F143" s="32"/>
      <c r="G143" s="32"/>
      <c r="H143" s="32"/>
      <c r="I143" s="32"/>
      <c r="J143" s="32"/>
      <c r="K143" s="3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32"/>
      <c r="D144" s="32"/>
      <c r="E144" s="32"/>
      <c r="F144" s="32"/>
      <c r="G144" s="32"/>
      <c r="H144" s="32"/>
      <c r="I144" s="32"/>
      <c r="J144" s="32"/>
      <c r="K144" s="3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32"/>
      <c r="D145" s="32"/>
      <c r="E145" s="32"/>
      <c r="F145" s="32"/>
      <c r="G145" s="32"/>
      <c r="H145" s="32"/>
      <c r="I145" s="32"/>
      <c r="J145" s="32"/>
      <c r="K145" s="3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32"/>
      <c r="D146" s="32"/>
      <c r="E146" s="32"/>
      <c r="F146" s="32"/>
      <c r="G146" s="32"/>
      <c r="H146" s="32"/>
      <c r="I146" s="32"/>
      <c r="J146" s="32"/>
      <c r="K146" s="3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32"/>
      <c r="D147" s="32"/>
      <c r="E147" s="32"/>
      <c r="F147" s="32"/>
      <c r="G147" s="32"/>
      <c r="H147" s="32"/>
      <c r="I147" s="32"/>
      <c r="J147" s="32"/>
      <c r="K147" s="3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32"/>
      <c r="D148" s="32"/>
      <c r="E148" s="32"/>
      <c r="F148" s="32"/>
      <c r="G148" s="32"/>
      <c r="H148" s="32"/>
      <c r="I148" s="32"/>
      <c r="J148" s="32"/>
      <c r="K148" s="3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32"/>
      <c r="D149" s="32"/>
      <c r="E149" s="32"/>
      <c r="F149" s="32"/>
      <c r="G149" s="32"/>
      <c r="H149" s="32"/>
      <c r="I149" s="32"/>
      <c r="J149" s="32"/>
      <c r="K149" s="3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32"/>
      <c r="D150" s="32"/>
      <c r="E150" s="32"/>
      <c r="F150" s="32"/>
      <c r="G150" s="32"/>
      <c r="H150" s="32"/>
      <c r="I150" s="32"/>
      <c r="J150" s="32"/>
      <c r="K150" s="3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3">
    <mergeCell ref="A12:B12"/>
    <mergeCell ref="A34:B34"/>
    <mergeCell ref="A35:B35"/>
    <mergeCell ref="A39:B39"/>
    <mergeCell ref="A44:C44"/>
    <mergeCell ref="A3:K3"/>
    <mergeCell ref="A4:K4"/>
    <mergeCell ref="A8:A10"/>
    <mergeCell ref="B8:B10"/>
    <mergeCell ref="C8:K8"/>
    <mergeCell ref="C9:E9"/>
    <mergeCell ref="F9:H9"/>
    <mergeCell ref="I9:K9"/>
  </mergeCells>
  <printOptions horizontalCentered="1"/>
  <pageMargins left="0.42" right="0.36" top="0.81" bottom="0.28999999999999998" header="0" footer="0"/>
  <pageSetup paperSize="9"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26BF-29BB-465D-8D9C-C883FF203350}">
  <sheetPr>
    <tabColor theme="0" tint="-0.499984740745262"/>
  </sheetPr>
  <dimension ref="A1:K30"/>
  <sheetViews>
    <sheetView tabSelected="1" workbookViewId="0">
      <selection activeCell="A44" sqref="A44:C44"/>
    </sheetView>
  </sheetViews>
  <sheetFormatPr defaultRowHeight="14.4" x14ac:dyDescent="0.3"/>
  <cols>
    <col min="1" max="1" width="4.109375" style="3" customWidth="1"/>
    <col min="2" max="2" width="51.5546875" style="3" customWidth="1"/>
    <col min="3" max="16384" width="8.88671875" style="3"/>
  </cols>
  <sheetData>
    <row r="1" spans="1:11" ht="15.6" x14ac:dyDescent="0.3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6" x14ac:dyDescent="0.3">
      <c r="A2" s="6"/>
      <c r="B2" s="6"/>
      <c r="C2" s="6"/>
      <c r="D2" s="7" t="s">
        <v>47</v>
      </c>
      <c r="E2" s="8" t="s">
        <v>3</v>
      </c>
      <c r="F2" s="6"/>
      <c r="G2" s="6"/>
      <c r="H2" s="6"/>
      <c r="I2" s="6"/>
      <c r="J2" s="6"/>
      <c r="K2" s="6"/>
    </row>
    <row r="3" spans="1:11" ht="15.6" x14ac:dyDescent="0.3">
      <c r="A3" s="6"/>
      <c r="B3" s="6"/>
      <c r="C3" s="6"/>
      <c r="D3" s="7" t="s">
        <v>4</v>
      </c>
      <c r="E3" s="8">
        <v>2024</v>
      </c>
      <c r="F3" s="6"/>
      <c r="G3" s="6"/>
      <c r="H3" s="6"/>
      <c r="I3" s="6"/>
      <c r="J3" s="6"/>
      <c r="K3" s="6"/>
    </row>
    <row r="4" spans="1:11" ht="15.6" thickBo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5.6" x14ac:dyDescent="0.3">
      <c r="A5" s="10" t="s">
        <v>5</v>
      </c>
      <c r="B5" s="10" t="s">
        <v>6</v>
      </c>
      <c r="C5" s="11" t="s">
        <v>7</v>
      </c>
      <c r="D5" s="12"/>
      <c r="E5" s="12"/>
      <c r="F5" s="12"/>
      <c r="G5" s="12"/>
      <c r="H5" s="12"/>
      <c r="I5" s="12"/>
      <c r="J5" s="12"/>
      <c r="K5" s="13"/>
    </row>
    <row r="6" spans="1:11" ht="15.6" x14ac:dyDescent="0.3">
      <c r="A6" s="14"/>
      <c r="B6" s="14"/>
      <c r="C6" s="15" t="s">
        <v>8</v>
      </c>
      <c r="D6" s="16"/>
      <c r="E6" s="17"/>
      <c r="F6" s="15" t="s">
        <v>9</v>
      </c>
      <c r="G6" s="16"/>
      <c r="H6" s="17"/>
      <c r="I6" s="18" t="s">
        <v>10</v>
      </c>
      <c r="J6" s="16"/>
      <c r="K6" s="17"/>
    </row>
    <row r="7" spans="1:11" ht="15.6" x14ac:dyDescent="0.3">
      <c r="A7" s="19"/>
      <c r="B7" s="19"/>
      <c r="C7" s="20" t="s">
        <v>11</v>
      </c>
      <c r="D7" s="20" t="s">
        <v>12</v>
      </c>
      <c r="E7" s="20" t="s">
        <v>13</v>
      </c>
      <c r="F7" s="20" t="s">
        <v>11</v>
      </c>
      <c r="G7" s="20" t="s">
        <v>12</v>
      </c>
      <c r="H7" s="20" t="s">
        <v>13</v>
      </c>
      <c r="I7" s="20" t="s">
        <v>11</v>
      </c>
      <c r="J7" s="20" t="s">
        <v>12</v>
      </c>
      <c r="K7" s="20" t="s">
        <v>13</v>
      </c>
    </row>
    <row r="8" spans="1:11" x14ac:dyDescent="0.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1" ht="15" x14ac:dyDescent="0.3">
      <c r="A9" s="46" t="s">
        <v>48</v>
      </c>
      <c r="B9" s="47"/>
      <c r="C9" s="26"/>
      <c r="D9" s="26"/>
      <c r="E9" s="27"/>
      <c r="F9" s="26"/>
      <c r="G9" s="26"/>
      <c r="H9" s="27"/>
      <c r="I9" s="27"/>
      <c r="J9" s="26"/>
      <c r="K9" s="26"/>
    </row>
    <row r="10" spans="1:11" ht="15" x14ac:dyDescent="0.3">
      <c r="A10" s="70">
        <v>1</v>
      </c>
      <c r="B10" s="71" t="s">
        <v>49</v>
      </c>
      <c r="C10" s="50">
        <v>0</v>
      </c>
      <c r="D10" s="50">
        <v>1</v>
      </c>
      <c r="E10" s="50">
        <v>1</v>
      </c>
      <c r="F10" s="50">
        <v>0</v>
      </c>
      <c r="G10" s="50">
        <v>2</v>
      </c>
      <c r="H10" s="50">
        <v>2</v>
      </c>
      <c r="I10" s="50">
        <f>D10+F10</f>
        <v>1</v>
      </c>
      <c r="J10" s="50">
        <f>E10+G10</f>
        <v>3</v>
      </c>
      <c r="K10" s="50">
        <v>3</v>
      </c>
    </row>
    <row r="11" spans="1:11" ht="15" x14ac:dyDescent="0.3">
      <c r="A11" s="72">
        <v>2</v>
      </c>
      <c r="B11" s="73" t="s">
        <v>50</v>
      </c>
      <c r="C11" s="50">
        <v>0</v>
      </c>
      <c r="D11" s="50">
        <v>1</v>
      </c>
      <c r="E11" s="50">
        <f>SUM(C11:D11)</f>
        <v>1</v>
      </c>
      <c r="F11" s="50">
        <v>0</v>
      </c>
      <c r="G11" s="50">
        <v>2</v>
      </c>
      <c r="H11" s="50">
        <f>SUM(F11:G11)</f>
        <v>2</v>
      </c>
      <c r="I11" s="50">
        <f t="shared" ref="I11:J28" si="0">D11+F11</f>
        <v>1</v>
      </c>
      <c r="J11" s="50">
        <f t="shared" si="0"/>
        <v>3</v>
      </c>
      <c r="K11" s="50">
        <f>SUM(I11:J11)</f>
        <v>4</v>
      </c>
    </row>
    <row r="12" spans="1:11" ht="15" x14ac:dyDescent="0.3">
      <c r="A12" s="72">
        <v>3</v>
      </c>
      <c r="B12" s="73" t="s">
        <v>51</v>
      </c>
      <c r="C12" s="53">
        <v>0</v>
      </c>
      <c r="D12" s="53">
        <v>1</v>
      </c>
      <c r="E12" s="74">
        <f t="shared" ref="E12:E20" si="1">SUM(C12:D12)</f>
        <v>1</v>
      </c>
      <c r="F12" s="53">
        <v>0</v>
      </c>
      <c r="G12" s="53">
        <v>1</v>
      </c>
      <c r="H12" s="74">
        <f t="shared" ref="H12:H20" si="2">SUM(F12:G12)</f>
        <v>1</v>
      </c>
      <c r="I12" s="50">
        <f t="shared" si="0"/>
        <v>1</v>
      </c>
      <c r="J12" s="50">
        <f t="shared" si="0"/>
        <v>2</v>
      </c>
      <c r="K12" s="53">
        <f t="shared" ref="K12:K20" si="3">SUM(I12:J12)</f>
        <v>3</v>
      </c>
    </row>
    <row r="13" spans="1:11" ht="15" x14ac:dyDescent="0.3">
      <c r="A13" s="72">
        <v>4</v>
      </c>
      <c r="B13" s="73" t="s">
        <v>52</v>
      </c>
      <c r="C13" s="50">
        <v>0</v>
      </c>
      <c r="D13" s="50">
        <v>2</v>
      </c>
      <c r="E13" s="50">
        <v>2</v>
      </c>
      <c r="F13" s="50">
        <v>1</v>
      </c>
      <c r="G13" s="50">
        <v>0</v>
      </c>
      <c r="H13" s="50">
        <v>1</v>
      </c>
      <c r="I13" s="50">
        <f t="shared" si="0"/>
        <v>3</v>
      </c>
      <c r="J13" s="50">
        <f t="shared" si="0"/>
        <v>2</v>
      </c>
      <c r="K13" s="50">
        <v>3</v>
      </c>
    </row>
    <row r="14" spans="1:11" ht="15" x14ac:dyDescent="0.3">
      <c r="A14" s="72">
        <v>5</v>
      </c>
      <c r="B14" s="73" t="s">
        <v>53</v>
      </c>
      <c r="C14" s="50">
        <v>0</v>
      </c>
      <c r="D14" s="50">
        <v>1</v>
      </c>
      <c r="E14" s="50">
        <v>1</v>
      </c>
      <c r="F14" s="50">
        <v>0</v>
      </c>
      <c r="G14" s="50">
        <v>1</v>
      </c>
      <c r="H14" s="50">
        <v>1</v>
      </c>
      <c r="I14" s="50">
        <f t="shared" si="0"/>
        <v>1</v>
      </c>
      <c r="J14" s="50">
        <f t="shared" si="0"/>
        <v>2</v>
      </c>
      <c r="K14" s="50">
        <v>2</v>
      </c>
    </row>
    <row r="15" spans="1:11" ht="15" x14ac:dyDescent="0.3">
      <c r="A15" s="72">
        <v>6</v>
      </c>
      <c r="B15" s="73" t="s">
        <v>54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f t="shared" si="0"/>
        <v>0</v>
      </c>
      <c r="J15" s="50">
        <f t="shared" si="0"/>
        <v>0</v>
      </c>
      <c r="K15" s="50">
        <v>0</v>
      </c>
    </row>
    <row r="16" spans="1:11" ht="15" x14ac:dyDescent="0.3">
      <c r="A16" s="72">
        <v>7</v>
      </c>
      <c r="B16" s="75" t="s">
        <v>55</v>
      </c>
      <c r="C16" s="50">
        <v>0</v>
      </c>
      <c r="D16" s="50">
        <v>0</v>
      </c>
      <c r="E16" s="50">
        <f>SUM(C16:D16)</f>
        <v>0</v>
      </c>
      <c r="F16" s="50">
        <v>0</v>
      </c>
      <c r="G16" s="50">
        <v>0</v>
      </c>
      <c r="H16" s="50">
        <f>SUM(F16:G16)</f>
        <v>0</v>
      </c>
      <c r="I16" s="50">
        <f t="shared" si="0"/>
        <v>0</v>
      </c>
      <c r="J16" s="50">
        <f t="shared" si="0"/>
        <v>0</v>
      </c>
      <c r="K16" s="50">
        <f>SUM(I16:J16)</f>
        <v>0</v>
      </c>
    </row>
    <row r="17" spans="1:11" ht="15" x14ac:dyDescent="0.3">
      <c r="A17" s="72">
        <v>8</v>
      </c>
      <c r="B17" s="75" t="s">
        <v>56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0">
        <f t="shared" si="0"/>
        <v>0</v>
      </c>
      <c r="J17" s="50">
        <f t="shared" si="0"/>
        <v>0</v>
      </c>
      <c r="K17" s="53">
        <v>0</v>
      </c>
    </row>
    <row r="18" spans="1:11" ht="15" x14ac:dyDescent="0.3">
      <c r="A18" s="72">
        <v>9</v>
      </c>
      <c r="B18" s="75" t="s">
        <v>57</v>
      </c>
      <c r="C18" s="76">
        <v>1</v>
      </c>
      <c r="D18" s="76">
        <v>2</v>
      </c>
      <c r="E18" s="76">
        <v>3</v>
      </c>
      <c r="F18" s="76">
        <v>1</v>
      </c>
      <c r="G18" s="76">
        <v>2</v>
      </c>
      <c r="H18" s="76">
        <v>3</v>
      </c>
      <c r="I18" s="50">
        <f t="shared" si="0"/>
        <v>3</v>
      </c>
      <c r="J18" s="50">
        <f t="shared" si="0"/>
        <v>5</v>
      </c>
      <c r="K18" s="76">
        <v>6</v>
      </c>
    </row>
    <row r="19" spans="1:11" ht="15" x14ac:dyDescent="0.3">
      <c r="A19" s="72">
        <v>10</v>
      </c>
      <c r="B19" s="75" t="s">
        <v>58</v>
      </c>
      <c r="C19" s="77">
        <v>0</v>
      </c>
      <c r="D19" s="77">
        <v>2</v>
      </c>
      <c r="E19" s="77">
        <v>2</v>
      </c>
      <c r="F19" s="77">
        <v>0</v>
      </c>
      <c r="G19" s="77">
        <v>1</v>
      </c>
      <c r="H19" s="77">
        <v>1</v>
      </c>
      <c r="I19" s="50">
        <f t="shared" si="0"/>
        <v>2</v>
      </c>
      <c r="J19" s="50">
        <f t="shared" si="0"/>
        <v>3</v>
      </c>
      <c r="K19" s="77">
        <v>3</v>
      </c>
    </row>
    <row r="20" spans="1:11" ht="15" x14ac:dyDescent="0.3">
      <c r="A20" s="72">
        <v>11</v>
      </c>
      <c r="B20" s="75" t="s">
        <v>59</v>
      </c>
      <c r="C20" s="53">
        <v>0</v>
      </c>
      <c r="D20" s="53">
        <v>0</v>
      </c>
      <c r="E20" s="74">
        <f t="shared" si="1"/>
        <v>0</v>
      </c>
      <c r="F20" s="53">
        <v>0</v>
      </c>
      <c r="G20" s="53">
        <v>0</v>
      </c>
      <c r="H20" s="74">
        <f t="shared" si="2"/>
        <v>0</v>
      </c>
      <c r="I20" s="50">
        <f t="shared" si="0"/>
        <v>0</v>
      </c>
      <c r="J20" s="50">
        <f t="shared" si="0"/>
        <v>0</v>
      </c>
      <c r="K20" s="53">
        <f t="shared" si="3"/>
        <v>0</v>
      </c>
    </row>
    <row r="21" spans="1:11" ht="15" x14ac:dyDescent="0.3">
      <c r="A21" s="72">
        <v>12</v>
      </c>
      <c r="B21" s="75" t="s">
        <v>60</v>
      </c>
      <c r="C21" s="50">
        <v>0</v>
      </c>
      <c r="D21" s="50">
        <v>1</v>
      </c>
      <c r="E21" s="50">
        <v>1</v>
      </c>
      <c r="F21" s="50">
        <v>0</v>
      </c>
      <c r="G21" s="50">
        <v>1</v>
      </c>
      <c r="H21" s="50">
        <v>1</v>
      </c>
      <c r="I21" s="50">
        <f t="shared" si="0"/>
        <v>1</v>
      </c>
      <c r="J21" s="50">
        <f t="shared" si="0"/>
        <v>2</v>
      </c>
      <c r="K21" s="50">
        <v>2</v>
      </c>
    </row>
    <row r="22" spans="1:11" ht="15" x14ac:dyDescent="0.3">
      <c r="A22" s="72">
        <v>13</v>
      </c>
      <c r="B22" s="75" t="s">
        <v>61</v>
      </c>
      <c r="C22" s="53">
        <v>0</v>
      </c>
      <c r="D22" s="53">
        <v>1</v>
      </c>
      <c r="E22" s="53">
        <v>1</v>
      </c>
      <c r="F22" s="53">
        <v>0</v>
      </c>
      <c r="G22" s="53">
        <v>1</v>
      </c>
      <c r="H22" s="53">
        <v>1</v>
      </c>
      <c r="I22" s="50">
        <f t="shared" si="0"/>
        <v>1</v>
      </c>
      <c r="J22" s="50">
        <f t="shared" si="0"/>
        <v>2</v>
      </c>
      <c r="K22" s="53">
        <v>2</v>
      </c>
    </row>
    <row r="23" spans="1:11" ht="15" x14ac:dyDescent="0.3">
      <c r="A23" s="72">
        <v>14</v>
      </c>
      <c r="B23" s="75" t="s">
        <v>62</v>
      </c>
      <c r="C23" s="78">
        <v>0</v>
      </c>
      <c r="D23" s="78">
        <v>2</v>
      </c>
      <c r="E23" s="78">
        <f>SUM(C23:D23)</f>
        <v>2</v>
      </c>
      <c r="F23" s="78">
        <v>0</v>
      </c>
      <c r="G23" s="78">
        <v>2</v>
      </c>
      <c r="H23" s="78">
        <f>SUM(F23:G23)</f>
        <v>2</v>
      </c>
      <c r="I23" s="50">
        <f t="shared" si="0"/>
        <v>2</v>
      </c>
      <c r="J23" s="50">
        <f t="shared" si="0"/>
        <v>4</v>
      </c>
      <c r="K23" s="78">
        <f>SUM(I23:J23)</f>
        <v>6</v>
      </c>
    </row>
    <row r="24" spans="1:11" ht="15" x14ac:dyDescent="0.3">
      <c r="A24" s="72">
        <v>15</v>
      </c>
      <c r="B24" s="75" t="s">
        <v>63</v>
      </c>
      <c r="C24" s="50">
        <v>0</v>
      </c>
      <c r="D24" s="50">
        <v>0</v>
      </c>
      <c r="E24" s="50">
        <v>0</v>
      </c>
      <c r="F24" s="50">
        <v>0</v>
      </c>
      <c r="G24" s="50">
        <v>1</v>
      </c>
      <c r="H24" s="50">
        <v>1</v>
      </c>
      <c r="I24" s="50">
        <f t="shared" si="0"/>
        <v>0</v>
      </c>
      <c r="J24" s="50">
        <f t="shared" si="0"/>
        <v>1</v>
      </c>
      <c r="K24" s="50">
        <v>1</v>
      </c>
    </row>
    <row r="25" spans="1:11" ht="15" x14ac:dyDescent="0.3">
      <c r="A25" s="72">
        <v>16</v>
      </c>
      <c r="B25" s="75" t="s">
        <v>64</v>
      </c>
      <c r="C25" s="79">
        <v>0</v>
      </c>
      <c r="D25" s="79">
        <v>3</v>
      </c>
      <c r="E25" s="79">
        <v>3</v>
      </c>
      <c r="F25" s="79">
        <v>0</v>
      </c>
      <c r="G25" s="79">
        <v>1</v>
      </c>
      <c r="H25" s="79">
        <v>1</v>
      </c>
      <c r="I25" s="50">
        <f t="shared" si="0"/>
        <v>3</v>
      </c>
      <c r="J25" s="50">
        <f t="shared" si="0"/>
        <v>4</v>
      </c>
      <c r="K25" s="79">
        <v>4</v>
      </c>
    </row>
    <row r="26" spans="1:11" ht="15" x14ac:dyDescent="0.3">
      <c r="A26" s="48">
        <v>17</v>
      </c>
      <c r="B26" s="49" t="s">
        <v>65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f t="shared" si="0"/>
        <v>0</v>
      </c>
      <c r="J26" s="50">
        <f t="shared" si="0"/>
        <v>0</v>
      </c>
      <c r="K26" s="50">
        <v>0</v>
      </c>
    </row>
    <row r="27" spans="1:11" ht="15" x14ac:dyDescent="0.3">
      <c r="A27" s="48">
        <v>18</v>
      </c>
      <c r="B27" s="49" t="s">
        <v>66</v>
      </c>
      <c r="C27" s="50">
        <v>0</v>
      </c>
      <c r="D27" s="50">
        <v>2</v>
      </c>
      <c r="E27" s="50">
        <v>2</v>
      </c>
      <c r="F27" s="50">
        <v>0</v>
      </c>
      <c r="G27" s="50">
        <v>1</v>
      </c>
      <c r="H27" s="50">
        <v>1</v>
      </c>
      <c r="I27" s="50">
        <f t="shared" si="0"/>
        <v>2</v>
      </c>
      <c r="J27" s="50">
        <f t="shared" si="0"/>
        <v>3</v>
      </c>
      <c r="K27" s="50">
        <v>3</v>
      </c>
    </row>
    <row r="28" spans="1:11" ht="15" x14ac:dyDescent="0.3">
      <c r="A28" s="48">
        <v>19</v>
      </c>
      <c r="B28" s="80" t="s">
        <v>67</v>
      </c>
      <c r="C28" s="76">
        <v>0</v>
      </c>
      <c r="D28" s="76">
        <v>1</v>
      </c>
      <c r="E28" s="76">
        <v>1</v>
      </c>
      <c r="F28" s="76">
        <v>0</v>
      </c>
      <c r="G28" s="76">
        <v>1</v>
      </c>
      <c r="H28" s="76">
        <v>1</v>
      </c>
      <c r="I28" s="50">
        <f t="shared" si="0"/>
        <v>1</v>
      </c>
      <c r="J28" s="50">
        <f t="shared" si="0"/>
        <v>2</v>
      </c>
      <c r="K28" s="76">
        <v>2</v>
      </c>
    </row>
    <row r="29" spans="1:11" ht="15.6" x14ac:dyDescent="0.3">
      <c r="A29" s="81" t="s">
        <v>68</v>
      </c>
      <c r="B29" s="82"/>
      <c r="C29" s="83">
        <f t="shared" ref="C29:K29" si="4">SUM(C10:C28)</f>
        <v>1</v>
      </c>
      <c r="D29" s="83">
        <f t="shared" si="4"/>
        <v>20</v>
      </c>
      <c r="E29" s="84">
        <f t="shared" si="4"/>
        <v>21</v>
      </c>
      <c r="F29" s="83">
        <f t="shared" si="4"/>
        <v>2</v>
      </c>
      <c r="G29" s="83">
        <f t="shared" si="4"/>
        <v>17</v>
      </c>
      <c r="H29" s="84">
        <f t="shared" si="4"/>
        <v>19</v>
      </c>
      <c r="I29" s="84">
        <f t="shared" si="4"/>
        <v>22</v>
      </c>
      <c r="J29" s="84">
        <f t="shared" si="4"/>
        <v>38</v>
      </c>
      <c r="K29" s="84">
        <f t="shared" si="4"/>
        <v>44</v>
      </c>
    </row>
    <row r="30" spans="1:11" x14ac:dyDescent="0.3">
      <c r="A30" s="64" t="s">
        <v>44</v>
      </c>
      <c r="B30" s="65"/>
      <c r="C30" s="65"/>
    </row>
  </sheetData>
  <mergeCells count="10">
    <mergeCell ref="A9:B9"/>
    <mergeCell ref="A29:B29"/>
    <mergeCell ref="A30:C30"/>
    <mergeCell ref="A1:K1"/>
    <mergeCell ref="A5:A7"/>
    <mergeCell ref="B5:B7"/>
    <mergeCell ref="C5:K5"/>
    <mergeCell ref="C6:E6"/>
    <mergeCell ref="F6:H6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2024.a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2026-05-12T00:33:05Z</dcterms:created>
  <dcterms:modified xsi:type="dcterms:W3CDTF">2026-05-12T00:33:55Z</dcterms:modified>
</cp:coreProperties>
</file>