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6\UPDATE SATU DATA\15. JUMLAH TENAGA KESMAS, KESLING DAN GIZI\"/>
    </mc:Choice>
  </mc:AlternateContent>
  <xr:revisionPtr revIDLastSave="0" documentId="13_ncr:1_{3CFEEB28-3956-416D-8470-4F290BD10511}" xr6:coauthVersionLast="47" xr6:coauthVersionMax="47" xr10:uidLastSave="{00000000-0000-0000-0000-000000000000}"/>
  <bookViews>
    <workbookView xWindow="-108" yWindow="-108" windowWidth="23256" windowHeight="12456" activeTab="1" xr2:uid="{FE77A0BC-0993-4861-A7EB-7F7FA5F1BF24}"/>
  </bookViews>
  <sheets>
    <sheet name="2023" sheetId="1" r:id="rId1"/>
    <sheet name="2023.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2" l="1"/>
  <c r="I53" i="2"/>
  <c r="K53" i="2" s="1"/>
  <c r="G53" i="2"/>
  <c r="F53" i="2"/>
  <c r="H53" i="2" s="1"/>
  <c r="D53" i="2"/>
  <c r="C53" i="2"/>
  <c r="E53" i="2" s="1"/>
  <c r="K51" i="2"/>
  <c r="H51" i="2"/>
  <c r="K50" i="2"/>
  <c r="H50" i="2"/>
  <c r="K49" i="2"/>
  <c r="H49" i="2"/>
  <c r="K48" i="2"/>
  <c r="H48" i="2"/>
  <c r="K47" i="2"/>
  <c r="H47" i="2"/>
  <c r="K46" i="2"/>
  <c r="H46" i="2"/>
  <c r="K45" i="2"/>
  <c r="K54" i="2" s="1"/>
  <c r="H45" i="2"/>
  <c r="H54" i="2" s="1"/>
  <c r="E45" i="2"/>
  <c r="E54" i="2" s="1"/>
  <c r="K44" i="2"/>
  <c r="H44" i="2"/>
  <c r="E44" i="2"/>
  <c r="K43" i="2"/>
  <c r="H43" i="2"/>
  <c r="E43" i="2"/>
  <c r="K42" i="2"/>
  <c r="H42" i="2"/>
  <c r="E42" i="2"/>
  <c r="K41" i="2"/>
  <c r="H41" i="2"/>
  <c r="E41" i="2"/>
  <c r="K40" i="2"/>
  <c r="H40" i="2"/>
  <c r="E40" i="2"/>
  <c r="K39" i="2"/>
  <c r="H39" i="2"/>
  <c r="E39" i="2"/>
  <c r="K38" i="2"/>
  <c r="H38" i="2"/>
  <c r="E38" i="2"/>
  <c r="K37" i="2"/>
  <c r="H37" i="2"/>
  <c r="E37" i="2"/>
  <c r="K36" i="2"/>
  <c r="H36" i="2"/>
  <c r="E36" i="2"/>
  <c r="H35" i="2"/>
  <c r="E35" i="2"/>
  <c r="K34" i="2"/>
  <c r="K35" i="2" s="1"/>
  <c r="H34" i="2"/>
  <c r="E34" i="2"/>
  <c r="K33" i="2"/>
  <c r="H33" i="2"/>
  <c r="E33" i="2"/>
  <c r="J31" i="2"/>
  <c r="I31" i="2"/>
  <c r="G31" i="2"/>
  <c r="F31" i="2"/>
  <c r="D31" i="2"/>
  <c r="C31" i="2"/>
  <c r="K30" i="2"/>
  <c r="H30" i="2"/>
  <c r="E30" i="2"/>
  <c r="K29" i="2"/>
  <c r="H29" i="2"/>
  <c r="E29" i="2"/>
  <c r="K28" i="2"/>
  <c r="H28" i="2"/>
  <c r="E28" i="2"/>
  <c r="K27" i="2"/>
  <c r="H27" i="2"/>
  <c r="E27" i="2"/>
  <c r="K26" i="2"/>
  <c r="H26" i="2"/>
  <c r="E26" i="2"/>
  <c r="K25" i="2"/>
  <c r="H25" i="2"/>
  <c r="E25" i="2"/>
  <c r="K24" i="2"/>
  <c r="H24" i="2"/>
  <c r="E24" i="2"/>
  <c r="K23" i="2"/>
  <c r="H23" i="2"/>
  <c r="E23" i="2"/>
  <c r="K22" i="2"/>
  <c r="H22" i="2"/>
  <c r="E22" i="2"/>
  <c r="K21" i="2"/>
  <c r="H21" i="2"/>
  <c r="E21" i="2"/>
  <c r="K20" i="2"/>
  <c r="H20" i="2"/>
  <c r="E20" i="2"/>
  <c r="K19" i="2"/>
  <c r="H19" i="2"/>
  <c r="E19" i="2"/>
  <c r="K18" i="2"/>
  <c r="H18" i="2"/>
  <c r="E18" i="2"/>
  <c r="K17" i="2"/>
  <c r="H17" i="2"/>
  <c r="E17" i="2"/>
  <c r="K16" i="2"/>
  <c r="H16" i="2"/>
  <c r="E16" i="2"/>
  <c r="K15" i="2"/>
  <c r="H15" i="2"/>
  <c r="E15" i="2"/>
  <c r="K14" i="2"/>
  <c r="H14" i="2"/>
  <c r="E14" i="2"/>
  <c r="K13" i="2"/>
  <c r="H13" i="2"/>
  <c r="E13" i="2"/>
  <c r="K12" i="2"/>
  <c r="H12" i="2"/>
  <c r="E12" i="2"/>
  <c r="K11" i="2"/>
  <c r="H11" i="2"/>
  <c r="E11" i="2"/>
  <c r="K10" i="2"/>
  <c r="H10" i="2"/>
  <c r="E10" i="2"/>
  <c r="A4" i="2"/>
  <c r="A3" i="2"/>
  <c r="K36" i="1"/>
  <c r="H36" i="1"/>
  <c r="E36" i="1"/>
  <c r="J35" i="1"/>
  <c r="I35" i="1"/>
  <c r="H35" i="1"/>
  <c r="G35" i="1"/>
  <c r="F35" i="1"/>
  <c r="D35" i="1"/>
  <c r="C35" i="1"/>
  <c r="K34" i="1"/>
  <c r="H34" i="1"/>
  <c r="E34" i="1"/>
  <c r="K33" i="1"/>
  <c r="H33" i="1"/>
  <c r="E33" i="1"/>
  <c r="J31" i="1"/>
  <c r="J37" i="1" s="1"/>
  <c r="I31" i="1"/>
  <c r="G31" i="1"/>
  <c r="G37" i="1" s="1"/>
  <c r="F31" i="1"/>
  <c r="F37" i="1" s="1"/>
  <c r="D31" i="1"/>
  <c r="C31" i="1"/>
  <c r="C37" i="1" s="1"/>
  <c r="K30" i="1"/>
  <c r="H30" i="1"/>
  <c r="E30" i="1"/>
  <c r="K29" i="1"/>
  <c r="H29" i="1"/>
  <c r="E29" i="1"/>
  <c r="K28" i="1"/>
  <c r="H28" i="1"/>
  <c r="E28" i="1"/>
  <c r="K27" i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H21" i="1"/>
  <c r="E21" i="1"/>
  <c r="K20" i="1"/>
  <c r="H20" i="1"/>
  <c r="E20" i="1"/>
  <c r="K19" i="1"/>
  <c r="H19" i="1"/>
  <c r="E19" i="1"/>
  <c r="K18" i="1"/>
  <c r="H18" i="1"/>
  <c r="E18" i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A4" i="1"/>
  <c r="A3" i="1"/>
  <c r="K31" i="2" l="1"/>
  <c r="E31" i="2"/>
  <c r="H31" i="2"/>
  <c r="H31" i="1"/>
  <c r="H37" i="1" s="1"/>
  <c r="H38" i="1" s="1"/>
  <c r="K35" i="1"/>
  <c r="I37" i="1"/>
  <c r="E31" i="1"/>
  <c r="D37" i="1"/>
  <c r="K31" i="1"/>
  <c r="K37" i="1" s="1"/>
  <c r="K38" i="1" s="1"/>
  <c r="E35" i="1"/>
  <c r="E37" i="1" l="1"/>
  <c r="E38" i="1" s="1"/>
</calcChain>
</file>

<file path=xl/sharedStrings.xml><?xml version="1.0" encoding="utf-8"?>
<sst xmlns="http://schemas.openxmlformats.org/spreadsheetml/2006/main" count="112" uniqueCount="59">
  <si>
    <t>JUMLAH TENAGA KESEHATAN MASYARAKAT, KESEHATAN LINGKUNGAN, DAN GIZI DI FASILITAS KESEHATAN</t>
  </si>
  <si>
    <t>NO</t>
  </si>
  <si>
    <t>UNIT KERJA</t>
  </si>
  <si>
    <t>TENAGA KESEHATAN MASYARAKAT</t>
  </si>
  <si>
    <t>TENAGA KESEHATAN LINGKUNGAN</t>
  </si>
  <si>
    <t>TENAGA GIZI</t>
  </si>
  <si>
    <t>L</t>
  </si>
  <si>
    <t>P</t>
  </si>
  <si>
    <t>L+P</t>
  </si>
  <si>
    <t>PUSKESMAS</t>
  </si>
  <si>
    <t>PONRE</t>
  </si>
  <si>
    <t>GATTARENG</t>
  </si>
  <si>
    <t>BONTONYELENG</t>
  </si>
  <si>
    <t>BORONG RAPPOA</t>
  </si>
  <si>
    <t>BALIBO</t>
  </si>
  <si>
    <t>CAILE</t>
  </si>
  <si>
    <t>UJUNG LOE</t>
  </si>
  <si>
    <t>MANYAMPA</t>
  </si>
  <si>
    <t>PALANGISANG</t>
  </si>
  <si>
    <t>BONTO BAHARI</t>
  </si>
  <si>
    <t>BONTO TIRO</t>
  </si>
  <si>
    <t>BATANG</t>
  </si>
  <si>
    <t>HERLANG</t>
  </si>
  <si>
    <t>KARASSING</t>
  </si>
  <si>
    <t>KAJANG</t>
  </si>
  <si>
    <t>LEMBANNA</t>
  </si>
  <si>
    <t>TANAH TOA</t>
  </si>
  <si>
    <t>TANETE</t>
  </si>
  <si>
    <t>SALASSAE</t>
  </si>
  <si>
    <t>BALANTAROANG</t>
  </si>
  <si>
    <t>BONTO BANGUN</t>
  </si>
  <si>
    <t>Subjumlah Puskesmas</t>
  </si>
  <si>
    <t>RUMAH SAKIT</t>
  </si>
  <si>
    <t>RSUD H.A.Sulthan Dg Radja</t>
  </si>
  <si>
    <t>RSIA YASIRA</t>
  </si>
  <si>
    <t>Subjumlah Rumah Sakit</t>
  </si>
  <si>
    <t>SARANA PELAYANAN KESEHATAN LAIN</t>
  </si>
  <si>
    <t>JUMLAH (KAB/KOTA)</t>
  </si>
  <si>
    <t>RASIO TERHADAP 100.000 PENDUDUK</t>
  </si>
  <si>
    <t>Sumber: Subag Umum dan Kepegawaian, Yankes Dinas Kesehatan</t>
  </si>
  <si>
    <t>Keterangan : - Tenaga kesehatan termasuk yang memiliki ijazah pasca sarjana dan doktor</t>
  </si>
  <si>
    <t xml:space="preserve">            a. Pada penghitungan jumlah dan rasio di tingkat kabupaten/kota, nakes yang bertugas di lebih dari satu tempat hanya dihitung satu kali </t>
  </si>
  <si>
    <t>Melati Medical Clinic</t>
  </si>
  <si>
    <t>KLINIK SPESIALIS NURUL</t>
  </si>
  <si>
    <t>Klinik Asy-Syifa Khadimul Ummah</t>
  </si>
  <si>
    <t>Klinik Utama Mega Sehati</t>
  </si>
  <si>
    <t>KLINIK NURHUSADA</t>
  </si>
  <si>
    <t xml:space="preserve"> Klinik 35</t>
  </si>
  <si>
    <t>KLINIK ARKANIS MEDIKA</t>
  </si>
  <si>
    <t>Klinik Asy Syifa (DR. ASRAWATI ASMAD)</t>
  </si>
  <si>
    <t>KLINIK RAMA MEDICA</t>
  </si>
  <si>
    <t>KLINIK LAPAS KELAS IIA BULUKUMBA</t>
  </si>
  <si>
    <t>KLINIK BHAYANGKARA POLRES BULUKUMBA</t>
  </si>
  <si>
    <t>Kliknik Cendekia</t>
  </si>
  <si>
    <t>KLINIK POLKES 14.09.11 BULUKUMBA</t>
  </si>
  <si>
    <t>Klinik Kimia Farma</t>
  </si>
  <si>
    <t>Klinik Naufal</t>
  </si>
  <si>
    <t>Klinik Faeyza Medika Bonto Manai</t>
  </si>
  <si>
    <t>Sumber: ……………… (sebutkan)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</si>
</sst>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F7F7F"/>
        <bgColor rgb="FF7F7F7F"/>
      </patternFill>
    </fill>
  </fills>
  <borders count="3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9" fillId="0" borderId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" fontId="2" fillId="0" borderId="8" xfId="0" applyNumberFormat="1" applyFont="1" applyBorder="1" applyAlignment="1">
      <alignment horizontal="left" vertical="center"/>
    </xf>
    <xf numFmtId="1" fontId="2" fillId="0" borderId="9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3" fontId="2" fillId="0" borderId="17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3" fontId="2" fillId="0" borderId="21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3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3" fontId="2" fillId="0" borderId="2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2" fontId="2" fillId="0" borderId="7" xfId="0" applyNumberFormat="1" applyFont="1" applyBorder="1" applyAlignment="1">
      <alignment vertical="center"/>
    </xf>
    <xf numFmtId="1" fontId="2" fillId="0" borderId="9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164" fontId="1" fillId="0" borderId="25" xfId="0" applyNumberFormat="1" applyFont="1" applyBorder="1" applyAlignment="1">
      <alignment horizontal="center" vertical="center"/>
    </xf>
    <xf numFmtId="164" fontId="6" fillId="3" borderId="25" xfId="0" applyNumberFormat="1" applyFont="1" applyFill="1" applyBorder="1" applyAlignment="1">
      <alignment vertical="center"/>
    </xf>
    <xf numFmtId="1" fontId="2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3" fontId="2" fillId="0" borderId="2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3" fontId="2" fillId="0" borderId="29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1" fontId="2" fillId="0" borderId="9" xfId="1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37" fontId="2" fillId="0" borderId="29" xfId="0" applyNumberFormat="1" applyFont="1" applyBorder="1" applyAlignment="1">
      <alignment horizontal="center" vertical="center"/>
    </xf>
    <xf numFmtId="0" fontId="1" fillId="3" borderId="33" xfId="0" applyFont="1" applyFill="1" applyBorder="1" applyAlignment="1">
      <alignment vertical="center"/>
    </xf>
    <xf numFmtId="164" fontId="1" fillId="0" borderId="33" xfId="0" applyNumberFormat="1" applyFont="1" applyBorder="1" applyAlignment="1">
      <alignment horizontal="center" vertical="center"/>
    </xf>
    <xf numFmtId="164" fontId="6" fillId="3" borderId="33" xfId="0" applyNumberFormat="1" applyFont="1" applyFill="1" applyBorder="1" applyAlignment="1">
      <alignment vertical="center"/>
    </xf>
  </cellXfs>
  <cellStyles count="2">
    <cellStyle name="Normal" xfId="0" builtinId="0"/>
    <cellStyle name="Normal 6" xfId="1" xr:uid="{44888553-22F3-4353-95B8-60897D711D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6\UPDATE%20SATU%20DATA\000%20LAMPIRAN%20PROFIL%20DINAS%20KESEHATAN\Lampiran%20Profil%20Dinkes%202023%20Bulukumba%20Fix.xlsb" TargetMode="External"/><Relationship Id="rId1" Type="http://schemas.openxmlformats.org/officeDocument/2006/relationships/externalLinkPath" Target="/2026/UPDATE%20SATU%20DATA/000%20LAMPIRAN%20PROFIL%20DINAS%20KESEHATAN/Lampiran%20Profil%20Dinkes%202023%20Bulukumba%20Fix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3.a"/>
      <sheetName val="14"/>
      <sheetName val="14.a"/>
      <sheetName val="15"/>
      <sheetName val="15.a"/>
      <sheetName val="16"/>
      <sheetName val="16.a"/>
      <sheetName val="17"/>
      <sheetName val="17.a"/>
      <sheetName val="18"/>
      <sheetName val="18.a"/>
      <sheetName val="19"/>
      <sheetName val="19.a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Sheet1"/>
      <sheetName val="Sheet2"/>
    </sheetNames>
    <sheetDataSet>
      <sheetData sheetId="0"/>
      <sheetData sheetId="1">
        <row r="5">
          <cell r="A5" t="str">
            <v>KABUPATEN  BULUKUMBA</v>
          </cell>
        </row>
        <row r="6">
          <cell r="A6" t="str">
            <v>TAHUN 2023</v>
          </cell>
        </row>
      </sheetData>
      <sheetData sheetId="2">
        <row r="26">
          <cell r="E26">
            <v>471688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E5D7E-B73D-45BF-9532-18832701C71E}">
  <sheetPr>
    <tabColor rgb="FF7030A0"/>
  </sheetPr>
  <dimension ref="A1:Z1000"/>
  <sheetViews>
    <sheetView view="pageBreakPreview" zoomScale="70" zoomScaleNormal="100" zoomScaleSheetLayoutView="70" workbookViewId="0">
      <pane ySplit="7" topLeftCell="A8" activePane="bottomLeft" state="frozen"/>
      <selection activeCell="J55" sqref="J55"/>
      <selection pane="bottomLeft" activeCell="A4" sqref="A4:K4"/>
    </sheetView>
  </sheetViews>
  <sheetFormatPr defaultColWidth="14.44140625" defaultRowHeight="15" customHeight="1" x14ac:dyDescent="0.3"/>
  <cols>
    <col min="1" max="1" width="5.6640625" customWidth="1"/>
    <col min="2" max="2" width="38.5546875" customWidth="1"/>
    <col min="3" max="11" width="14.6640625" customWidth="1"/>
    <col min="12" max="26" width="9.109375" customWidth="1"/>
  </cols>
  <sheetData>
    <row r="1" spans="1:2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2" t="str">
        <f>'[1]1'!A5</f>
        <v>KABUPATEN  BULUKUMBA</v>
      </c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tr">
        <f>'[1]1'!A6</f>
        <v>TAHUN 2023</v>
      </c>
      <c r="B4" s="2"/>
      <c r="C4" s="2"/>
      <c r="D4" s="2"/>
      <c r="E4" s="2"/>
      <c r="F4" s="2"/>
      <c r="G4" s="2"/>
      <c r="H4" s="2"/>
      <c r="I4" s="2"/>
      <c r="J4" s="2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thickBot="1" x14ac:dyDescent="0.35">
      <c r="A5" s="4"/>
      <c r="B5" s="4"/>
      <c r="C5" s="4"/>
      <c r="D5" s="4"/>
      <c r="E5" s="4"/>
      <c r="F5" s="4"/>
      <c r="G5" s="4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100000000000001" customHeight="1" x14ac:dyDescent="0.3">
      <c r="A6" s="5" t="s">
        <v>1</v>
      </c>
      <c r="B6" s="5" t="s">
        <v>2</v>
      </c>
      <c r="C6" s="6" t="s">
        <v>3</v>
      </c>
      <c r="D6" s="7"/>
      <c r="E6" s="8"/>
      <c r="F6" s="6" t="s">
        <v>4</v>
      </c>
      <c r="G6" s="7"/>
      <c r="H6" s="8"/>
      <c r="I6" s="6" t="s">
        <v>5</v>
      </c>
      <c r="J6" s="7"/>
      <c r="K6" s="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3">
      <c r="A7" s="9"/>
      <c r="B7" s="9"/>
      <c r="C7" s="10" t="s">
        <v>6</v>
      </c>
      <c r="D7" s="10" t="s">
        <v>7</v>
      </c>
      <c r="E7" s="10" t="s">
        <v>8</v>
      </c>
      <c r="F7" s="10" t="s">
        <v>6</v>
      </c>
      <c r="G7" s="10" t="s">
        <v>7</v>
      </c>
      <c r="H7" s="10" t="s">
        <v>8</v>
      </c>
      <c r="I7" s="10" t="s">
        <v>6</v>
      </c>
      <c r="J7" s="10" t="s">
        <v>7</v>
      </c>
      <c r="K7" s="10" t="s">
        <v>8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x14ac:dyDescent="0.3">
      <c r="A9" s="13" t="s">
        <v>9</v>
      </c>
      <c r="B9" s="14"/>
      <c r="C9" s="15"/>
      <c r="D9" s="15"/>
      <c r="E9" s="15"/>
      <c r="F9" s="15"/>
      <c r="G9" s="15"/>
      <c r="H9" s="15"/>
      <c r="I9" s="15"/>
      <c r="J9" s="15"/>
      <c r="K9" s="15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23.1" customHeight="1" x14ac:dyDescent="0.3">
      <c r="A10" s="16">
        <v>1</v>
      </c>
      <c r="B10" s="17" t="s">
        <v>10</v>
      </c>
      <c r="C10" s="18">
        <v>2</v>
      </c>
      <c r="D10" s="19">
        <v>2</v>
      </c>
      <c r="E10" s="19">
        <f t="shared" ref="E10:E36" si="0">SUM(C10:D10)</f>
        <v>4</v>
      </c>
      <c r="F10" s="19">
        <v>0</v>
      </c>
      <c r="G10" s="19">
        <v>2</v>
      </c>
      <c r="H10" s="19">
        <f t="shared" ref="H10:H36" si="1">SUM(F10:G10)</f>
        <v>2</v>
      </c>
      <c r="I10" s="19">
        <v>0</v>
      </c>
      <c r="J10" s="19">
        <v>3</v>
      </c>
      <c r="K10" s="19">
        <f t="shared" ref="K10:K36" si="2">SUM(I10:J10)</f>
        <v>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1" customHeight="1" x14ac:dyDescent="0.3">
      <c r="A11" s="20">
        <v>2</v>
      </c>
      <c r="B11" s="21" t="s">
        <v>11</v>
      </c>
      <c r="C11" s="22">
        <v>0</v>
      </c>
      <c r="D11" s="23">
        <v>3</v>
      </c>
      <c r="E11" s="23">
        <f t="shared" si="0"/>
        <v>3</v>
      </c>
      <c r="F11" s="23">
        <v>1</v>
      </c>
      <c r="G11" s="23">
        <v>1</v>
      </c>
      <c r="H11" s="23">
        <f t="shared" si="1"/>
        <v>2</v>
      </c>
      <c r="I11" s="23">
        <v>0</v>
      </c>
      <c r="J11" s="23">
        <v>0</v>
      </c>
      <c r="K11" s="23">
        <f t="shared" si="2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1" customHeight="1" x14ac:dyDescent="0.3">
      <c r="A12" s="20">
        <v>3</v>
      </c>
      <c r="B12" s="21" t="s">
        <v>12</v>
      </c>
      <c r="C12" s="22">
        <v>0</v>
      </c>
      <c r="D12" s="23">
        <v>2</v>
      </c>
      <c r="E12" s="23">
        <f t="shared" si="0"/>
        <v>2</v>
      </c>
      <c r="F12" s="23">
        <v>2</v>
      </c>
      <c r="G12" s="23">
        <v>1</v>
      </c>
      <c r="H12" s="23">
        <f t="shared" si="1"/>
        <v>3</v>
      </c>
      <c r="I12" s="23">
        <v>0</v>
      </c>
      <c r="J12" s="23">
        <v>1</v>
      </c>
      <c r="K12" s="23">
        <f t="shared" si="2"/>
        <v>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1" customHeight="1" x14ac:dyDescent="0.3">
      <c r="A13" s="20">
        <v>4</v>
      </c>
      <c r="B13" s="21" t="s">
        <v>13</v>
      </c>
      <c r="C13" s="22">
        <v>1</v>
      </c>
      <c r="D13" s="23">
        <v>2</v>
      </c>
      <c r="E13" s="23">
        <f t="shared" si="0"/>
        <v>3</v>
      </c>
      <c r="F13" s="23">
        <v>0</v>
      </c>
      <c r="G13" s="23">
        <v>1</v>
      </c>
      <c r="H13" s="23">
        <f t="shared" si="1"/>
        <v>1</v>
      </c>
      <c r="I13" s="23">
        <v>0</v>
      </c>
      <c r="J13" s="23">
        <v>1</v>
      </c>
      <c r="K13" s="23">
        <f t="shared" si="2"/>
        <v>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1" customHeight="1" x14ac:dyDescent="0.3">
      <c r="A14" s="20">
        <v>5</v>
      </c>
      <c r="B14" s="21" t="s">
        <v>14</v>
      </c>
      <c r="C14" s="22">
        <v>1</v>
      </c>
      <c r="D14" s="23">
        <v>3</v>
      </c>
      <c r="E14" s="23">
        <f t="shared" si="0"/>
        <v>4</v>
      </c>
      <c r="F14" s="23">
        <v>0</v>
      </c>
      <c r="G14" s="23">
        <v>1</v>
      </c>
      <c r="H14" s="23">
        <f t="shared" si="1"/>
        <v>1</v>
      </c>
      <c r="I14" s="23">
        <v>0</v>
      </c>
      <c r="J14" s="23">
        <v>1</v>
      </c>
      <c r="K14" s="23">
        <f t="shared" si="2"/>
        <v>1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1" customHeight="1" x14ac:dyDescent="0.3">
      <c r="A15" s="24">
        <v>6</v>
      </c>
      <c r="B15" s="21" t="s">
        <v>15</v>
      </c>
      <c r="C15" s="22">
        <v>1</v>
      </c>
      <c r="D15" s="23">
        <v>5</v>
      </c>
      <c r="E15" s="23">
        <f t="shared" si="0"/>
        <v>6</v>
      </c>
      <c r="F15" s="23">
        <v>1</v>
      </c>
      <c r="G15" s="23">
        <v>4</v>
      </c>
      <c r="H15" s="23">
        <f t="shared" si="1"/>
        <v>5</v>
      </c>
      <c r="I15" s="23">
        <v>0</v>
      </c>
      <c r="J15" s="23">
        <v>2</v>
      </c>
      <c r="K15" s="23">
        <f t="shared" si="2"/>
        <v>2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1" customHeight="1" x14ac:dyDescent="0.3">
      <c r="A16" s="24">
        <v>7</v>
      </c>
      <c r="B16" s="21" t="s">
        <v>16</v>
      </c>
      <c r="C16" s="22">
        <v>2</v>
      </c>
      <c r="D16" s="23">
        <v>5</v>
      </c>
      <c r="E16" s="23">
        <f t="shared" si="0"/>
        <v>7</v>
      </c>
      <c r="F16" s="23">
        <v>2</v>
      </c>
      <c r="G16" s="23">
        <v>2</v>
      </c>
      <c r="H16" s="23">
        <f t="shared" si="1"/>
        <v>4</v>
      </c>
      <c r="I16" s="23">
        <v>0</v>
      </c>
      <c r="J16" s="23">
        <v>3</v>
      </c>
      <c r="K16" s="23">
        <f t="shared" si="2"/>
        <v>3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1" customHeight="1" x14ac:dyDescent="0.3">
      <c r="A17" s="24">
        <v>8</v>
      </c>
      <c r="B17" s="21" t="s">
        <v>17</v>
      </c>
      <c r="C17" s="22">
        <v>0</v>
      </c>
      <c r="D17" s="23">
        <v>0</v>
      </c>
      <c r="E17" s="23">
        <f t="shared" si="0"/>
        <v>0</v>
      </c>
      <c r="F17" s="23">
        <v>1</v>
      </c>
      <c r="G17" s="23">
        <v>1</v>
      </c>
      <c r="H17" s="23">
        <f t="shared" si="1"/>
        <v>2</v>
      </c>
      <c r="I17" s="23">
        <v>1</v>
      </c>
      <c r="J17" s="23">
        <v>0</v>
      </c>
      <c r="K17" s="23">
        <f t="shared" si="2"/>
        <v>1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1" customHeight="1" x14ac:dyDescent="0.3">
      <c r="A18" s="24">
        <v>9</v>
      </c>
      <c r="B18" s="21" t="s">
        <v>18</v>
      </c>
      <c r="C18" s="22">
        <v>0</v>
      </c>
      <c r="D18" s="23">
        <v>2</v>
      </c>
      <c r="E18" s="23">
        <f t="shared" si="0"/>
        <v>2</v>
      </c>
      <c r="F18" s="23">
        <v>0</v>
      </c>
      <c r="G18" s="23">
        <v>2</v>
      </c>
      <c r="H18" s="23">
        <f t="shared" si="1"/>
        <v>2</v>
      </c>
      <c r="I18" s="23">
        <v>0</v>
      </c>
      <c r="J18" s="23">
        <v>1</v>
      </c>
      <c r="K18" s="23">
        <f t="shared" si="2"/>
        <v>1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1" customHeight="1" x14ac:dyDescent="0.3">
      <c r="A19" s="24">
        <v>10</v>
      </c>
      <c r="B19" s="21" t="s">
        <v>19</v>
      </c>
      <c r="C19" s="22">
        <v>3</v>
      </c>
      <c r="D19" s="23">
        <v>2</v>
      </c>
      <c r="E19" s="23">
        <f t="shared" si="0"/>
        <v>5</v>
      </c>
      <c r="F19" s="23">
        <v>0</v>
      </c>
      <c r="G19" s="23">
        <v>1</v>
      </c>
      <c r="H19" s="23">
        <f t="shared" si="1"/>
        <v>1</v>
      </c>
      <c r="I19" s="23">
        <v>0</v>
      </c>
      <c r="J19" s="23">
        <v>1</v>
      </c>
      <c r="K19" s="23">
        <f t="shared" si="2"/>
        <v>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1" customHeight="1" x14ac:dyDescent="0.3">
      <c r="A20" s="24">
        <v>11</v>
      </c>
      <c r="B20" s="21" t="s">
        <v>20</v>
      </c>
      <c r="C20" s="22">
        <v>2</v>
      </c>
      <c r="D20" s="23">
        <v>3</v>
      </c>
      <c r="E20" s="23">
        <f t="shared" si="0"/>
        <v>5</v>
      </c>
      <c r="F20" s="23">
        <v>1</v>
      </c>
      <c r="G20" s="23">
        <v>4</v>
      </c>
      <c r="H20" s="23">
        <f t="shared" si="1"/>
        <v>5</v>
      </c>
      <c r="I20" s="23">
        <v>0</v>
      </c>
      <c r="J20" s="23">
        <v>2</v>
      </c>
      <c r="K20" s="23">
        <f t="shared" si="2"/>
        <v>2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1" customHeight="1" x14ac:dyDescent="0.3">
      <c r="A21" s="24">
        <v>12</v>
      </c>
      <c r="B21" s="21" t="s">
        <v>21</v>
      </c>
      <c r="C21" s="22">
        <v>1</v>
      </c>
      <c r="D21" s="23">
        <v>5</v>
      </c>
      <c r="E21" s="23">
        <f t="shared" si="0"/>
        <v>6</v>
      </c>
      <c r="F21" s="23">
        <v>1</v>
      </c>
      <c r="G21" s="23">
        <v>1</v>
      </c>
      <c r="H21" s="23">
        <f t="shared" si="1"/>
        <v>2</v>
      </c>
      <c r="I21" s="23">
        <v>1</v>
      </c>
      <c r="J21" s="23">
        <v>0</v>
      </c>
      <c r="K21" s="23">
        <f t="shared" si="2"/>
        <v>1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1" customHeight="1" x14ac:dyDescent="0.3">
      <c r="A22" s="24">
        <v>13</v>
      </c>
      <c r="B22" s="21" t="s">
        <v>22</v>
      </c>
      <c r="C22" s="22">
        <v>2</v>
      </c>
      <c r="D22" s="23">
        <v>3</v>
      </c>
      <c r="E22" s="23">
        <f t="shared" si="0"/>
        <v>5</v>
      </c>
      <c r="F22" s="23">
        <v>1</v>
      </c>
      <c r="G22" s="23">
        <v>1</v>
      </c>
      <c r="H22" s="23">
        <f t="shared" si="1"/>
        <v>2</v>
      </c>
      <c r="I22" s="23">
        <v>0</v>
      </c>
      <c r="J22" s="23">
        <v>0</v>
      </c>
      <c r="K22" s="23">
        <f t="shared" si="2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1" customHeight="1" x14ac:dyDescent="0.3">
      <c r="A23" s="24">
        <v>14</v>
      </c>
      <c r="B23" s="21" t="s">
        <v>23</v>
      </c>
      <c r="C23" s="22">
        <v>1</v>
      </c>
      <c r="D23" s="23">
        <v>2</v>
      </c>
      <c r="E23" s="23">
        <f t="shared" si="0"/>
        <v>3</v>
      </c>
      <c r="F23" s="23">
        <v>1</v>
      </c>
      <c r="G23" s="23">
        <v>2</v>
      </c>
      <c r="H23" s="23">
        <f t="shared" si="1"/>
        <v>3</v>
      </c>
      <c r="I23" s="23">
        <v>0</v>
      </c>
      <c r="J23" s="23">
        <v>1</v>
      </c>
      <c r="K23" s="23">
        <f t="shared" si="2"/>
        <v>1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1" customHeight="1" x14ac:dyDescent="0.3">
      <c r="A24" s="24">
        <v>15</v>
      </c>
      <c r="B24" s="21" t="s">
        <v>24</v>
      </c>
      <c r="C24" s="22">
        <v>1</v>
      </c>
      <c r="D24" s="23">
        <v>1</v>
      </c>
      <c r="E24" s="23">
        <f t="shared" si="0"/>
        <v>2</v>
      </c>
      <c r="F24" s="23">
        <v>0</v>
      </c>
      <c r="G24" s="23">
        <v>3</v>
      </c>
      <c r="H24" s="23">
        <f t="shared" si="1"/>
        <v>3</v>
      </c>
      <c r="I24" s="23">
        <v>0</v>
      </c>
      <c r="J24" s="23">
        <v>1</v>
      </c>
      <c r="K24" s="23">
        <f t="shared" si="2"/>
        <v>1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1" customHeight="1" x14ac:dyDescent="0.3">
      <c r="A25" s="24">
        <v>16</v>
      </c>
      <c r="B25" s="21" t="s">
        <v>25</v>
      </c>
      <c r="C25" s="22">
        <v>2</v>
      </c>
      <c r="D25" s="23">
        <v>0</v>
      </c>
      <c r="E25" s="23">
        <f t="shared" si="0"/>
        <v>2</v>
      </c>
      <c r="F25" s="23">
        <v>0</v>
      </c>
      <c r="G25" s="23">
        <v>2</v>
      </c>
      <c r="H25" s="23">
        <f t="shared" si="1"/>
        <v>2</v>
      </c>
      <c r="I25" s="23">
        <v>1</v>
      </c>
      <c r="J25" s="23">
        <v>1</v>
      </c>
      <c r="K25" s="23">
        <f t="shared" si="2"/>
        <v>2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1" customHeight="1" x14ac:dyDescent="0.3">
      <c r="A26" s="24">
        <v>17</v>
      </c>
      <c r="B26" s="21" t="s">
        <v>26</v>
      </c>
      <c r="C26" s="22">
        <v>0</v>
      </c>
      <c r="D26" s="23">
        <v>2</v>
      </c>
      <c r="E26" s="23">
        <f t="shared" si="0"/>
        <v>2</v>
      </c>
      <c r="F26" s="23">
        <v>2</v>
      </c>
      <c r="G26" s="23">
        <v>0</v>
      </c>
      <c r="H26" s="23">
        <f t="shared" si="1"/>
        <v>2</v>
      </c>
      <c r="I26" s="23">
        <v>0</v>
      </c>
      <c r="J26" s="23">
        <v>0</v>
      </c>
      <c r="K26" s="23">
        <f t="shared" si="2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1" customHeight="1" x14ac:dyDescent="0.3">
      <c r="A27" s="24">
        <v>18</v>
      </c>
      <c r="B27" s="21" t="s">
        <v>27</v>
      </c>
      <c r="C27" s="22">
        <v>2</v>
      </c>
      <c r="D27" s="23">
        <v>2</v>
      </c>
      <c r="E27" s="23">
        <f t="shared" si="0"/>
        <v>4</v>
      </c>
      <c r="F27" s="23">
        <v>0</v>
      </c>
      <c r="G27" s="23">
        <v>1</v>
      </c>
      <c r="H27" s="23">
        <f t="shared" si="1"/>
        <v>1</v>
      </c>
      <c r="I27" s="23">
        <v>0</v>
      </c>
      <c r="J27" s="23">
        <v>3</v>
      </c>
      <c r="K27" s="23">
        <f t="shared" si="2"/>
        <v>3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1" customHeight="1" x14ac:dyDescent="0.3">
      <c r="A28" s="24">
        <v>19</v>
      </c>
      <c r="B28" s="21" t="s">
        <v>28</v>
      </c>
      <c r="C28" s="22">
        <v>2</v>
      </c>
      <c r="D28" s="23">
        <v>1</v>
      </c>
      <c r="E28" s="23">
        <f t="shared" si="0"/>
        <v>3</v>
      </c>
      <c r="F28" s="23">
        <v>1</v>
      </c>
      <c r="G28" s="23">
        <v>2</v>
      </c>
      <c r="H28" s="23">
        <f t="shared" si="1"/>
        <v>3</v>
      </c>
      <c r="I28" s="23">
        <v>1</v>
      </c>
      <c r="J28" s="23">
        <v>0</v>
      </c>
      <c r="K28" s="23">
        <f t="shared" si="2"/>
        <v>1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1" customHeight="1" x14ac:dyDescent="0.3">
      <c r="A29" s="24">
        <v>20</v>
      </c>
      <c r="B29" s="21" t="s">
        <v>29</v>
      </c>
      <c r="C29" s="22">
        <v>0</v>
      </c>
      <c r="D29" s="23">
        <v>0</v>
      </c>
      <c r="E29" s="23">
        <f t="shared" si="0"/>
        <v>0</v>
      </c>
      <c r="F29" s="23">
        <v>1</v>
      </c>
      <c r="G29" s="23">
        <v>1</v>
      </c>
      <c r="H29" s="23">
        <f t="shared" si="1"/>
        <v>2</v>
      </c>
      <c r="I29" s="23">
        <v>0</v>
      </c>
      <c r="J29" s="23">
        <v>0</v>
      </c>
      <c r="K29" s="23">
        <f t="shared" si="2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1" customHeight="1" x14ac:dyDescent="0.3">
      <c r="A30" s="25">
        <v>21</v>
      </c>
      <c r="B30" s="26" t="s">
        <v>30</v>
      </c>
      <c r="C30" s="27">
        <v>0</v>
      </c>
      <c r="D30" s="28">
        <v>6</v>
      </c>
      <c r="E30" s="28">
        <f t="shared" si="0"/>
        <v>6</v>
      </c>
      <c r="F30" s="28">
        <v>0</v>
      </c>
      <c r="G30" s="28">
        <v>2</v>
      </c>
      <c r="H30" s="28">
        <f t="shared" si="1"/>
        <v>2</v>
      </c>
      <c r="I30" s="28">
        <v>0</v>
      </c>
      <c r="J30" s="28">
        <v>1</v>
      </c>
      <c r="K30" s="28">
        <f t="shared" si="2"/>
        <v>1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3">
      <c r="A31" s="29" t="s">
        <v>31</v>
      </c>
      <c r="B31" s="30"/>
      <c r="C31" s="31">
        <f t="shared" ref="C31:K31" si="3">SUM(C10:C30)</f>
        <v>23</v>
      </c>
      <c r="D31" s="31">
        <f t="shared" si="3"/>
        <v>51</v>
      </c>
      <c r="E31" s="31">
        <f t="shared" si="3"/>
        <v>74</v>
      </c>
      <c r="F31" s="31">
        <f t="shared" si="3"/>
        <v>15</v>
      </c>
      <c r="G31" s="31">
        <f t="shared" si="3"/>
        <v>35</v>
      </c>
      <c r="H31" s="31">
        <f t="shared" si="3"/>
        <v>50</v>
      </c>
      <c r="I31" s="31">
        <f t="shared" si="3"/>
        <v>4</v>
      </c>
      <c r="J31" s="31">
        <f t="shared" si="3"/>
        <v>22</v>
      </c>
      <c r="K31" s="31">
        <f t="shared" si="3"/>
        <v>26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3">
      <c r="A32" s="32" t="s">
        <v>32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1" customHeight="1" x14ac:dyDescent="0.3">
      <c r="A33" s="35">
        <v>1</v>
      </c>
      <c r="B33" s="36" t="s">
        <v>33</v>
      </c>
      <c r="C33" s="37">
        <v>6</v>
      </c>
      <c r="D33" s="37">
        <v>22</v>
      </c>
      <c r="E33" s="37">
        <f t="shared" si="0"/>
        <v>28</v>
      </c>
      <c r="F33" s="37">
        <v>1</v>
      </c>
      <c r="G33" s="37">
        <v>3</v>
      </c>
      <c r="H33" s="37">
        <f t="shared" si="1"/>
        <v>4</v>
      </c>
      <c r="I33" s="37">
        <v>0</v>
      </c>
      <c r="J33" s="37">
        <v>9</v>
      </c>
      <c r="K33" s="37">
        <f t="shared" si="2"/>
        <v>9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1" customHeight="1" x14ac:dyDescent="0.3">
      <c r="A34" s="38">
        <v>2</v>
      </c>
      <c r="B34" s="39" t="s">
        <v>34</v>
      </c>
      <c r="C34" s="40">
        <v>1</v>
      </c>
      <c r="D34" s="40">
        <v>2</v>
      </c>
      <c r="E34" s="40">
        <f t="shared" si="0"/>
        <v>3</v>
      </c>
      <c r="F34" s="40">
        <v>0</v>
      </c>
      <c r="G34" s="40">
        <v>1</v>
      </c>
      <c r="H34" s="40">
        <f t="shared" si="1"/>
        <v>1</v>
      </c>
      <c r="I34" s="40">
        <v>0</v>
      </c>
      <c r="J34" s="40">
        <v>1</v>
      </c>
      <c r="K34" s="40">
        <f t="shared" si="2"/>
        <v>1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3">
      <c r="A35" s="29" t="s">
        <v>35</v>
      </c>
      <c r="B35" s="30"/>
      <c r="C35" s="34">
        <f t="shared" ref="C35:K35" si="4">SUM(C33:C34)</f>
        <v>7</v>
      </c>
      <c r="D35" s="34">
        <f t="shared" si="4"/>
        <v>24</v>
      </c>
      <c r="E35" s="34">
        <f t="shared" si="4"/>
        <v>31</v>
      </c>
      <c r="F35" s="34">
        <f t="shared" si="4"/>
        <v>1</v>
      </c>
      <c r="G35" s="34">
        <f t="shared" si="4"/>
        <v>4</v>
      </c>
      <c r="H35" s="34">
        <f t="shared" si="4"/>
        <v>5</v>
      </c>
      <c r="I35" s="34">
        <f t="shared" si="4"/>
        <v>0</v>
      </c>
      <c r="J35" s="34">
        <f t="shared" si="4"/>
        <v>10</v>
      </c>
      <c r="K35" s="34">
        <f t="shared" si="4"/>
        <v>10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x14ac:dyDescent="0.3">
      <c r="A36" s="41" t="s">
        <v>36</v>
      </c>
      <c r="B36" s="42"/>
      <c r="C36" s="43">
        <v>2</v>
      </c>
      <c r="D36" s="43">
        <v>1</v>
      </c>
      <c r="E36" s="34">
        <f t="shared" si="0"/>
        <v>3</v>
      </c>
      <c r="F36" s="44">
        <v>1</v>
      </c>
      <c r="G36" s="44">
        <v>5</v>
      </c>
      <c r="H36" s="34">
        <f t="shared" si="1"/>
        <v>6</v>
      </c>
      <c r="I36" s="34">
        <v>0</v>
      </c>
      <c r="J36" s="45">
        <v>7</v>
      </c>
      <c r="K36" s="34">
        <f t="shared" si="2"/>
        <v>7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 x14ac:dyDescent="0.3">
      <c r="A37" s="46" t="s">
        <v>37</v>
      </c>
      <c r="B37" s="46"/>
      <c r="C37" s="34">
        <f>C31+C35+C36</f>
        <v>32</v>
      </c>
      <c r="D37" s="34">
        <f>D31+D35+D36</f>
        <v>76</v>
      </c>
      <c r="E37" s="34">
        <f>SUM(E31+E35+E36)</f>
        <v>108</v>
      </c>
      <c r="F37" s="34">
        <f>F31+F35+F36</f>
        <v>17</v>
      </c>
      <c r="G37" s="34">
        <f>G31+G35+G36</f>
        <v>44</v>
      </c>
      <c r="H37" s="34">
        <f>SUM(H31+H35+H36)</f>
        <v>61</v>
      </c>
      <c r="I37" s="34">
        <f>I31+I35+I36</f>
        <v>4</v>
      </c>
      <c r="J37" s="34">
        <f>J31+J35+J36</f>
        <v>39</v>
      </c>
      <c r="K37" s="34">
        <f>SUM(K31+K35+K36)</f>
        <v>43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2" thickBot="1" x14ac:dyDescent="0.35">
      <c r="A38" s="47" t="s">
        <v>38</v>
      </c>
      <c r="B38" s="47"/>
      <c r="C38" s="48"/>
      <c r="D38" s="48"/>
      <c r="E38" s="49">
        <f>E37/'[1]2'!$E$26*100000</f>
        <v>22.89649090076491</v>
      </c>
      <c r="F38" s="50"/>
      <c r="G38" s="50"/>
      <c r="H38" s="49">
        <f>H37/'[1]2'!$E$26*100000</f>
        <v>12.932277268024627</v>
      </c>
      <c r="I38" s="50"/>
      <c r="J38" s="50"/>
      <c r="K38" s="49">
        <f>K37/'[1]2'!$E$26*100000</f>
        <v>9.1161954512304746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"/>
      <c r="B39" s="1"/>
      <c r="C39" s="51"/>
      <c r="D39" s="51"/>
      <c r="E39" s="51"/>
      <c r="F39" s="5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4" x14ac:dyDescent="0.3">
      <c r="A40" s="52" t="s">
        <v>39</v>
      </c>
      <c r="B40" s="3"/>
      <c r="C40" s="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4.4" x14ac:dyDescent="0.3">
      <c r="A41" s="53" t="s">
        <v>40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4.4" x14ac:dyDescent="0.3">
      <c r="A42" s="53"/>
      <c r="B42" s="53" t="s">
        <v>41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3">
    <mergeCell ref="A9:B9"/>
    <mergeCell ref="A31:B31"/>
    <mergeCell ref="A32:B32"/>
    <mergeCell ref="A35:B35"/>
    <mergeCell ref="A40:C40"/>
    <mergeCell ref="A2:K2"/>
    <mergeCell ref="A3:K3"/>
    <mergeCell ref="A4:K4"/>
    <mergeCell ref="A6:A7"/>
    <mergeCell ref="B6:B7"/>
    <mergeCell ref="C6:E6"/>
    <mergeCell ref="F6:H6"/>
    <mergeCell ref="I6:K6"/>
  </mergeCells>
  <printOptions horizontalCentered="1"/>
  <pageMargins left="0.46" right="0.36" top="0.78" bottom="0.34" header="0" footer="0"/>
  <pageSetup paperSize="9" scale="78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27B1-71BE-43A9-81A5-5D475CC2A145}">
  <sheetPr>
    <tabColor rgb="FF7030A0"/>
  </sheetPr>
  <dimension ref="A1:K58"/>
  <sheetViews>
    <sheetView tabSelected="1" workbookViewId="0">
      <pane ySplit="8" topLeftCell="A45" activePane="bottomLeft" state="frozen"/>
      <selection activeCell="J55" sqref="J55"/>
      <selection pane="bottomLeft" sqref="A1:XFD1"/>
    </sheetView>
  </sheetViews>
  <sheetFormatPr defaultRowHeight="14.4" x14ac:dyDescent="0.3"/>
  <cols>
    <col min="1" max="1" width="5.33203125" customWidth="1"/>
    <col min="2" max="2" width="51" customWidth="1"/>
    <col min="3" max="11" width="15.6640625" customWidth="1"/>
  </cols>
  <sheetData>
    <row r="1" spans="1:11" ht="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6" x14ac:dyDescent="0.3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6" x14ac:dyDescent="0.3">
      <c r="A3" s="2" t="str">
        <f>'[1]1'!A5</f>
        <v>KABUPATEN  BULUKUMBA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.6" x14ac:dyDescent="0.3">
      <c r="A4" s="2" t="str">
        <f>'[1]1'!A6</f>
        <v>TAHUN 2023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.6" thickBot="1" x14ac:dyDescent="0.35">
      <c r="A5" s="4"/>
      <c r="B5" s="4"/>
      <c r="C5" s="4"/>
      <c r="D5" s="4"/>
      <c r="E5" s="4"/>
      <c r="F5" s="4"/>
      <c r="G5" s="4"/>
      <c r="H5" s="4"/>
      <c r="I5" s="1"/>
      <c r="J5" s="1"/>
      <c r="K5" s="1"/>
    </row>
    <row r="6" spans="1:11" ht="20.100000000000001" customHeight="1" x14ac:dyDescent="0.3">
      <c r="A6" s="5" t="s">
        <v>1</v>
      </c>
      <c r="B6" s="5" t="s">
        <v>2</v>
      </c>
      <c r="C6" s="6" t="s">
        <v>3</v>
      </c>
      <c r="D6" s="7"/>
      <c r="E6" s="8"/>
      <c r="F6" s="6" t="s">
        <v>4</v>
      </c>
      <c r="G6" s="7"/>
      <c r="H6" s="8"/>
      <c r="I6" s="6" t="s">
        <v>5</v>
      </c>
      <c r="J6" s="7"/>
      <c r="K6" s="8"/>
    </row>
    <row r="7" spans="1:11" ht="15.6" x14ac:dyDescent="0.3">
      <c r="A7" s="9"/>
      <c r="B7" s="9"/>
      <c r="C7" s="10" t="s">
        <v>6</v>
      </c>
      <c r="D7" s="10" t="s">
        <v>7</v>
      </c>
      <c r="E7" s="10" t="s">
        <v>8</v>
      </c>
      <c r="F7" s="10" t="s">
        <v>6</v>
      </c>
      <c r="G7" s="10" t="s">
        <v>7</v>
      </c>
      <c r="H7" s="10" t="s">
        <v>8</v>
      </c>
      <c r="I7" s="10" t="s">
        <v>6</v>
      </c>
      <c r="J7" s="10" t="s">
        <v>7</v>
      </c>
      <c r="K7" s="10" t="s">
        <v>8</v>
      </c>
    </row>
    <row r="8" spans="1:11" x14ac:dyDescent="0.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</row>
    <row r="9" spans="1:11" ht="15" x14ac:dyDescent="0.3">
      <c r="A9" s="13" t="s">
        <v>9</v>
      </c>
      <c r="B9" s="14"/>
      <c r="C9" s="15"/>
      <c r="D9" s="15"/>
      <c r="E9" s="15"/>
      <c r="F9" s="15"/>
      <c r="G9" s="15"/>
      <c r="H9" s="15"/>
      <c r="I9" s="15"/>
      <c r="J9" s="15"/>
      <c r="K9" s="15"/>
    </row>
    <row r="10" spans="1:11" ht="15" x14ac:dyDescent="0.3">
      <c r="A10" s="54">
        <v>1</v>
      </c>
      <c r="B10" s="17" t="s">
        <v>10</v>
      </c>
      <c r="C10" s="18">
        <v>2</v>
      </c>
      <c r="D10" s="19">
        <v>2</v>
      </c>
      <c r="E10" s="19">
        <f t="shared" ref="E10:E45" si="0">SUM(C10:D10)</f>
        <v>4</v>
      </c>
      <c r="F10" s="19">
        <v>0</v>
      </c>
      <c r="G10" s="19">
        <v>2</v>
      </c>
      <c r="H10" s="19">
        <f t="shared" ref="H10:H46" si="1">SUM(F10:G10)</f>
        <v>2</v>
      </c>
      <c r="I10" s="19">
        <v>0</v>
      </c>
      <c r="J10" s="19">
        <v>3</v>
      </c>
      <c r="K10" s="19">
        <f t="shared" ref="K10:K46" si="2">SUM(I10:J10)</f>
        <v>3</v>
      </c>
    </row>
    <row r="11" spans="1:11" ht="15" x14ac:dyDescent="0.3">
      <c r="A11" s="55">
        <v>2</v>
      </c>
      <c r="B11" s="21" t="s">
        <v>11</v>
      </c>
      <c r="C11" s="22">
        <v>0</v>
      </c>
      <c r="D11" s="23">
        <v>3</v>
      </c>
      <c r="E11" s="23">
        <f t="shared" si="0"/>
        <v>3</v>
      </c>
      <c r="F11" s="23">
        <v>1</v>
      </c>
      <c r="G11" s="23">
        <v>1</v>
      </c>
      <c r="H11" s="23">
        <f t="shared" si="1"/>
        <v>2</v>
      </c>
      <c r="I11" s="23">
        <v>0</v>
      </c>
      <c r="J11" s="23">
        <v>0</v>
      </c>
      <c r="K11" s="23">
        <f t="shared" si="2"/>
        <v>0</v>
      </c>
    </row>
    <row r="12" spans="1:11" ht="15" x14ac:dyDescent="0.3">
      <c r="A12" s="55">
        <v>3</v>
      </c>
      <c r="B12" s="21" t="s">
        <v>12</v>
      </c>
      <c r="C12" s="22">
        <v>0</v>
      </c>
      <c r="D12" s="23">
        <v>2</v>
      </c>
      <c r="E12" s="23">
        <f t="shared" si="0"/>
        <v>2</v>
      </c>
      <c r="F12" s="23">
        <v>2</v>
      </c>
      <c r="G12" s="23">
        <v>1</v>
      </c>
      <c r="H12" s="23">
        <f t="shared" si="1"/>
        <v>3</v>
      </c>
      <c r="I12" s="23">
        <v>0</v>
      </c>
      <c r="J12" s="23">
        <v>1</v>
      </c>
      <c r="K12" s="23">
        <f t="shared" si="2"/>
        <v>1</v>
      </c>
    </row>
    <row r="13" spans="1:11" ht="15" x14ac:dyDescent="0.3">
      <c r="A13" s="55">
        <v>4</v>
      </c>
      <c r="B13" s="21" t="s">
        <v>13</v>
      </c>
      <c r="C13" s="22">
        <v>1</v>
      </c>
      <c r="D13" s="23">
        <v>2</v>
      </c>
      <c r="E13" s="23">
        <f t="shared" si="0"/>
        <v>3</v>
      </c>
      <c r="F13" s="23">
        <v>0</v>
      </c>
      <c r="G13" s="23">
        <v>1</v>
      </c>
      <c r="H13" s="23">
        <f t="shared" si="1"/>
        <v>1</v>
      </c>
      <c r="I13" s="23">
        <v>0</v>
      </c>
      <c r="J13" s="23">
        <v>1</v>
      </c>
      <c r="K13" s="23">
        <f t="shared" si="2"/>
        <v>1</v>
      </c>
    </row>
    <row r="14" spans="1:11" ht="15" x14ac:dyDescent="0.3">
      <c r="A14" s="55">
        <v>5</v>
      </c>
      <c r="B14" s="21" t="s">
        <v>14</v>
      </c>
      <c r="C14" s="22">
        <v>1</v>
      </c>
      <c r="D14" s="23">
        <v>3</v>
      </c>
      <c r="E14" s="23">
        <f t="shared" si="0"/>
        <v>4</v>
      </c>
      <c r="F14" s="23">
        <v>0</v>
      </c>
      <c r="G14" s="23">
        <v>1</v>
      </c>
      <c r="H14" s="23">
        <f t="shared" si="1"/>
        <v>1</v>
      </c>
      <c r="I14" s="23">
        <v>0</v>
      </c>
      <c r="J14" s="23">
        <v>1</v>
      </c>
      <c r="K14" s="23">
        <f t="shared" si="2"/>
        <v>1</v>
      </c>
    </row>
    <row r="15" spans="1:11" ht="15" x14ac:dyDescent="0.3">
      <c r="A15" s="56">
        <v>6</v>
      </c>
      <c r="B15" s="21" t="s">
        <v>15</v>
      </c>
      <c r="C15" s="22">
        <v>1</v>
      </c>
      <c r="D15" s="23">
        <v>5</v>
      </c>
      <c r="E15" s="23">
        <f t="shared" si="0"/>
        <v>6</v>
      </c>
      <c r="F15" s="23">
        <v>1</v>
      </c>
      <c r="G15" s="23">
        <v>4</v>
      </c>
      <c r="H15" s="23">
        <f t="shared" si="1"/>
        <v>5</v>
      </c>
      <c r="I15" s="23">
        <v>0</v>
      </c>
      <c r="J15" s="23">
        <v>2</v>
      </c>
      <c r="K15" s="23">
        <f t="shared" si="2"/>
        <v>2</v>
      </c>
    </row>
    <row r="16" spans="1:11" ht="15" x14ac:dyDescent="0.3">
      <c r="A16" s="56">
        <v>7</v>
      </c>
      <c r="B16" s="21" t="s">
        <v>16</v>
      </c>
      <c r="C16" s="22">
        <v>2</v>
      </c>
      <c r="D16" s="23">
        <v>5</v>
      </c>
      <c r="E16" s="23">
        <f t="shared" si="0"/>
        <v>7</v>
      </c>
      <c r="F16" s="23">
        <v>2</v>
      </c>
      <c r="G16" s="23">
        <v>2</v>
      </c>
      <c r="H16" s="23">
        <f t="shared" si="1"/>
        <v>4</v>
      </c>
      <c r="I16" s="23">
        <v>0</v>
      </c>
      <c r="J16" s="23">
        <v>3</v>
      </c>
      <c r="K16" s="23">
        <f t="shared" si="2"/>
        <v>3</v>
      </c>
    </row>
    <row r="17" spans="1:11" ht="15" x14ac:dyDescent="0.3">
      <c r="A17" s="56">
        <v>8</v>
      </c>
      <c r="B17" s="21" t="s">
        <v>17</v>
      </c>
      <c r="C17" s="22">
        <v>0</v>
      </c>
      <c r="D17" s="23">
        <v>0</v>
      </c>
      <c r="E17" s="23">
        <f t="shared" si="0"/>
        <v>0</v>
      </c>
      <c r="F17" s="23">
        <v>1</v>
      </c>
      <c r="G17" s="23">
        <v>1</v>
      </c>
      <c r="H17" s="23">
        <f t="shared" si="1"/>
        <v>2</v>
      </c>
      <c r="I17" s="23">
        <v>1</v>
      </c>
      <c r="J17" s="23">
        <v>0</v>
      </c>
      <c r="K17" s="23">
        <f t="shared" si="2"/>
        <v>1</v>
      </c>
    </row>
    <row r="18" spans="1:11" ht="15" x14ac:dyDescent="0.3">
      <c r="A18" s="56">
        <v>9</v>
      </c>
      <c r="B18" s="21" t="s">
        <v>18</v>
      </c>
      <c r="C18" s="22">
        <v>0</v>
      </c>
      <c r="D18" s="23">
        <v>2</v>
      </c>
      <c r="E18" s="23">
        <f t="shared" si="0"/>
        <v>2</v>
      </c>
      <c r="F18" s="23">
        <v>0</v>
      </c>
      <c r="G18" s="23">
        <v>2</v>
      </c>
      <c r="H18" s="23">
        <f t="shared" si="1"/>
        <v>2</v>
      </c>
      <c r="I18" s="23">
        <v>0</v>
      </c>
      <c r="J18" s="23">
        <v>1</v>
      </c>
      <c r="K18" s="23">
        <f t="shared" si="2"/>
        <v>1</v>
      </c>
    </row>
    <row r="19" spans="1:11" ht="15" x14ac:dyDescent="0.3">
      <c r="A19" s="56">
        <v>10</v>
      </c>
      <c r="B19" s="21" t="s">
        <v>19</v>
      </c>
      <c r="C19" s="22">
        <v>3</v>
      </c>
      <c r="D19" s="23">
        <v>2</v>
      </c>
      <c r="E19" s="23">
        <f t="shared" si="0"/>
        <v>5</v>
      </c>
      <c r="F19" s="23">
        <v>0</v>
      </c>
      <c r="G19" s="23">
        <v>1</v>
      </c>
      <c r="H19" s="23">
        <f t="shared" si="1"/>
        <v>1</v>
      </c>
      <c r="I19" s="23">
        <v>0</v>
      </c>
      <c r="J19" s="23">
        <v>1</v>
      </c>
      <c r="K19" s="23">
        <f t="shared" si="2"/>
        <v>1</v>
      </c>
    </row>
    <row r="20" spans="1:11" ht="15" x14ac:dyDescent="0.3">
      <c r="A20" s="56">
        <v>11</v>
      </c>
      <c r="B20" s="21" t="s">
        <v>20</v>
      </c>
      <c r="C20" s="22">
        <v>2</v>
      </c>
      <c r="D20" s="23">
        <v>3</v>
      </c>
      <c r="E20" s="23">
        <f t="shared" si="0"/>
        <v>5</v>
      </c>
      <c r="F20" s="23">
        <v>1</v>
      </c>
      <c r="G20" s="23">
        <v>4</v>
      </c>
      <c r="H20" s="23">
        <f t="shared" si="1"/>
        <v>5</v>
      </c>
      <c r="I20" s="23">
        <v>0</v>
      </c>
      <c r="J20" s="23">
        <v>2</v>
      </c>
      <c r="K20" s="23">
        <f t="shared" si="2"/>
        <v>2</v>
      </c>
    </row>
    <row r="21" spans="1:11" ht="15" x14ac:dyDescent="0.3">
      <c r="A21" s="56">
        <v>12</v>
      </c>
      <c r="B21" s="21" t="s">
        <v>21</v>
      </c>
      <c r="C21" s="22">
        <v>1</v>
      </c>
      <c r="D21" s="23">
        <v>5</v>
      </c>
      <c r="E21" s="23">
        <f t="shared" si="0"/>
        <v>6</v>
      </c>
      <c r="F21" s="23">
        <v>1</v>
      </c>
      <c r="G21" s="23">
        <v>1</v>
      </c>
      <c r="H21" s="23">
        <f t="shared" si="1"/>
        <v>2</v>
      </c>
      <c r="I21" s="23">
        <v>1</v>
      </c>
      <c r="J21" s="23">
        <v>0</v>
      </c>
      <c r="K21" s="23">
        <f t="shared" si="2"/>
        <v>1</v>
      </c>
    </row>
    <row r="22" spans="1:11" ht="15" x14ac:dyDescent="0.3">
      <c r="A22" s="56">
        <v>13</v>
      </c>
      <c r="B22" s="21" t="s">
        <v>22</v>
      </c>
      <c r="C22" s="22">
        <v>2</v>
      </c>
      <c r="D22" s="23">
        <v>3</v>
      </c>
      <c r="E22" s="23">
        <f t="shared" si="0"/>
        <v>5</v>
      </c>
      <c r="F22" s="23">
        <v>1</v>
      </c>
      <c r="G22" s="23">
        <v>1</v>
      </c>
      <c r="H22" s="23">
        <f t="shared" si="1"/>
        <v>2</v>
      </c>
      <c r="I22" s="23">
        <v>0</v>
      </c>
      <c r="J22" s="23">
        <v>0</v>
      </c>
      <c r="K22" s="23">
        <f t="shared" si="2"/>
        <v>0</v>
      </c>
    </row>
    <row r="23" spans="1:11" ht="15" x14ac:dyDescent="0.3">
      <c r="A23" s="56">
        <v>14</v>
      </c>
      <c r="B23" s="21" t="s">
        <v>23</v>
      </c>
      <c r="C23" s="22">
        <v>1</v>
      </c>
      <c r="D23" s="23">
        <v>2</v>
      </c>
      <c r="E23" s="23">
        <f t="shared" si="0"/>
        <v>3</v>
      </c>
      <c r="F23" s="23">
        <v>1</v>
      </c>
      <c r="G23" s="23">
        <v>2</v>
      </c>
      <c r="H23" s="23">
        <f t="shared" si="1"/>
        <v>3</v>
      </c>
      <c r="I23" s="23">
        <v>0</v>
      </c>
      <c r="J23" s="23">
        <v>1</v>
      </c>
      <c r="K23" s="23">
        <f t="shared" si="2"/>
        <v>1</v>
      </c>
    </row>
    <row r="24" spans="1:11" ht="15" x14ac:dyDescent="0.3">
      <c r="A24" s="56">
        <v>15</v>
      </c>
      <c r="B24" s="21" t="s">
        <v>24</v>
      </c>
      <c r="C24" s="22">
        <v>1</v>
      </c>
      <c r="D24" s="23">
        <v>1</v>
      </c>
      <c r="E24" s="23">
        <f t="shared" si="0"/>
        <v>2</v>
      </c>
      <c r="F24" s="23">
        <v>0</v>
      </c>
      <c r="G24" s="23">
        <v>3</v>
      </c>
      <c r="H24" s="23">
        <f t="shared" si="1"/>
        <v>3</v>
      </c>
      <c r="I24" s="23">
        <v>0</v>
      </c>
      <c r="J24" s="23">
        <v>1</v>
      </c>
      <c r="K24" s="23">
        <f t="shared" si="2"/>
        <v>1</v>
      </c>
    </row>
    <row r="25" spans="1:11" ht="15" x14ac:dyDescent="0.3">
      <c r="A25" s="56">
        <v>16</v>
      </c>
      <c r="B25" s="21" t="s">
        <v>25</v>
      </c>
      <c r="C25" s="22">
        <v>2</v>
      </c>
      <c r="D25" s="23">
        <v>0</v>
      </c>
      <c r="E25" s="23">
        <f t="shared" si="0"/>
        <v>2</v>
      </c>
      <c r="F25" s="23">
        <v>0</v>
      </c>
      <c r="G25" s="23">
        <v>2</v>
      </c>
      <c r="H25" s="23">
        <f t="shared" si="1"/>
        <v>2</v>
      </c>
      <c r="I25" s="23">
        <v>1</v>
      </c>
      <c r="J25" s="23">
        <v>1</v>
      </c>
      <c r="K25" s="23">
        <f t="shared" si="2"/>
        <v>2</v>
      </c>
    </row>
    <row r="26" spans="1:11" ht="15" x14ac:dyDescent="0.3">
      <c r="A26" s="56">
        <v>17</v>
      </c>
      <c r="B26" s="21" t="s">
        <v>26</v>
      </c>
      <c r="C26" s="22">
        <v>0</v>
      </c>
      <c r="D26" s="23">
        <v>2</v>
      </c>
      <c r="E26" s="23">
        <f t="shared" si="0"/>
        <v>2</v>
      </c>
      <c r="F26" s="23">
        <v>2</v>
      </c>
      <c r="G26" s="23">
        <v>0</v>
      </c>
      <c r="H26" s="23">
        <f t="shared" si="1"/>
        <v>2</v>
      </c>
      <c r="I26" s="23">
        <v>0</v>
      </c>
      <c r="J26" s="23">
        <v>0</v>
      </c>
      <c r="K26" s="23">
        <f t="shared" si="2"/>
        <v>0</v>
      </c>
    </row>
    <row r="27" spans="1:11" ht="15" x14ac:dyDescent="0.3">
      <c r="A27" s="56">
        <v>18</v>
      </c>
      <c r="B27" s="21" t="s">
        <v>27</v>
      </c>
      <c r="C27" s="22">
        <v>2</v>
      </c>
      <c r="D27" s="23">
        <v>2</v>
      </c>
      <c r="E27" s="23">
        <f t="shared" si="0"/>
        <v>4</v>
      </c>
      <c r="F27" s="23">
        <v>0</v>
      </c>
      <c r="G27" s="23">
        <v>1</v>
      </c>
      <c r="H27" s="23">
        <f t="shared" si="1"/>
        <v>1</v>
      </c>
      <c r="I27" s="23">
        <v>0</v>
      </c>
      <c r="J27" s="23">
        <v>3</v>
      </c>
      <c r="K27" s="23">
        <f t="shared" si="2"/>
        <v>3</v>
      </c>
    </row>
    <row r="28" spans="1:11" ht="15" x14ac:dyDescent="0.3">
      <c r="A28" s="56">
        <v>19</v>
      </c>
      <c r="B28" s="21" t="s">
        <v>28</v>
      </c>
      <c r="C28" s="22">
        <v>2</v>
      </c>
      <c r="D28" s="23">
        <v>1</v>
      </c>
      <c r="E28" s="23">
        <f t="shared" si="0"/>
        <v>3</v>
      </c>
      <c r="F28" s="23">
        <v>1</v>
      </c>
      <c r="G28" s="23">
        <v>2</v>
      </c>
      <c r="H28" s="23">
        <f t="shared" si="1"/>
        <v>3</v>
      </c>
      <c r="I28" s="23">
        <v>1</v>
      </c>
      <c r="J28" s="23">
        <v>0</v>
      </c>
      <c r="K28" s="23">
        <f t="shared" si="2"/>
        <v>1</v>
      </c>
    </row>
    <row r="29" spans="1:11" ht="15" x14ac:dyDescent="0.3">
      <c r="A29" s="56">
        <v>20</v>
      </c>
      <c r="B29" s="21" t="s">
        <v>29</v>
      </c>
      <c r="C29" s="22">
        <v>0</v>
      </c>
      <c r="D29" s="23">
        <v>0</v>
      </c>
      <c r="E29" s="23">
        <f t="shared" si="0"/>
        <v>0</v>
      </c>
      <c r="F29" s="23">
        <v>1</v>
      </c>
      <c r="G29" s="23">
        <v>1</v>
      </c>
      <c r="H29" s="23">
        <f t="shared" si="1"/>
        <v>2</v>
      </c>
      <c r="I29" s="23">
        <v>0</v>
      </c>
      <c r="J29" s="23">
        <v>0</v>
      </c>
      <c r="K29" s="23">
        <f t="shared" si="2"/>
        <v>0</v>
      </c>
    </row>
    <row r="30" spans="1:11" ht="15" x14ac:dyDescent="0.3">
      <c r="A30" s="57">
        <v>21</v>
      </c>
      <c r="B30" s="26" t="s">
        <v>30</v>
      </c>
      <c r="C30" s="27">
        <v>0</v>
      </c>
      <c r="D30" s="28">
        <v>6</v>
      </c>
      <c r="E30" s="28">
        <f t="shared" si="0"/>
        <v>6</v>
      </c>
      <c r="F30" s="28">
        <v>0</v>
      </c>
      <c r="G30" s="28">
        <v>2</v>
      </c>
      <c r="H30" s="28">
        <f t="shared" si="1"/>
        <v>2</v>
      </c>
      <c r="I30" s="28">
        <v>0</v>
      </c>
      <c r="J30" s="28">
        <v>1</v>
      </c>
      <c r="K30" s="28">
        <f t="shared" si="2"/>
        <v>1</v>
      </c>
    </row>
    <row r="31" spans="1:11" ht="15" x14ac:dyDescent="0.3">
      <c r="A31" s="29" t="s">
        <v>31</v>
      </c>
      <c r="B31" s="30"/>
      <c r="C31" s="31">
        <f t="shared" ref="C31:K31" si="3">SUM(C10:C30)</f>
        <v>23</v>
      </c>
      <c r="D31" s="31">
        <f t="shared" si="3"/>
        <v>51</v>
      </c>
      <c r="E31" s="31">
        <f t="shared" si="3"/>
        <v>74</v>
      </c>
      <c r="F31" s="31">
        <f t="shared" si="3"/>
        <v>15</v>
      </c>
      <c r="G31" s="31">
        <f t="shared" si="3"/>
        <v>35</v>
      </c>
      <c r="H31" s="31">
        <f t="shared" si="3"/>
        <v>50</v>
      </c>
      <c r="I31" s="31">
        <f t="shared" si="3"/>
        <v>4</v>
      </c>
      <c r="J31" s="31">
        <f t="shared" si="3"/>
        <v>22</v>
      </c>
      <c r="K31" s="31">
        <f t="shared" si="3"/>
        <v>26</v>
      </c>
    </row>
    <row r="32" spans="1:11" ht="15" x14ac:dyDescent="0.3">
      <c r="A32" s="58" t="s">
        <v>32</v>
      </c>
      <c r="B32" s="59"/>
      <c r="C32" s="60"/>
      <c r="D32" s="60"/>
      <c r="E32" s="60"/>
      <c r="F32" s="60"/>
      <c r="G32" s="60"/>
      <c r="H32" s="60"/>
      <c r="I32" s="60"/>
      <c r="J32" s="60"/>
      <c r="K32" s="60"/>
    </row>
    <row r="33" spans="1:11" ht="15" x14ac:dyDescent="0.3">
      <c r="A33" s="61">
        <v>1</v>
      </c>
      <c r="B33" s="62" t="s">
        <v>33</v>
      </c>
      <c r="C33" s="63"/>
      <c r="D33" s="63"/>
      <c r="E33" s="63">
        <f t="shared" si="0"/>
        <v>0</v>
      </c>
      <c r="F33" s="63"/>
      <c r="G33" s="63"/>
      <c r="H33" s="63">
        <f t="shared" si="1"/>
        <v>0</v>
      </c>
      <c r="I33" s="63"/>
      <c r="J33" s="63"/>
      <c r="K33" s="63">
        <f t="shared" si="2"/>
        <v>0</v>
      </c>
    </row>
    <row r="34" spans="1:11" ht="15" x14ac:dyDescent="0.3">
      <c r="A34" s="61">
        <v>2</v>
      </c>
      <c r="B34" s="62" t="s">
        <v>34</v>
      </c>
      <c r="C34" s="63"/>
      <c r="D34" s="63"/>
      <c r="E34" s="63">
        <f t="shared" si="0"/>
        <v>0</v>
      </c>
      <c r="F34" s="63"/>
      <c r="G34" s="63"/>
      <c r="H34" s="63">
        <f t="shared" si="1"/>
        <v>0</v>
      </c>
      <c r="I34" s="63"/>
      <c r="J34" s="63"/>
      <c r="K34" s="63">
        <f t="shared" si="2"/>
        <v>0</v>
      </c>
    </row>
    <row r="35" spans="1:11" ht="15" x14ac:dyDescent="0.3">
      <c r="A35" s="64" t="s">
        <v>35</v>
      </c>
      <c r="B35" s="65"/>
      <c r="C35" s="31"/>
      <c r="D35" s="31"/>
      <c r="E35" s="31">
        <f>SUM(E33:E34)</f>
        <v>0</v>
      </c>
      <c r="F35" s="31"/>
      <c r="G35" s="31"/>
      <c r="H35" s="31">
        <f>SUM(H33:H34)</f>
        <v>0</v>
      </c>
      <c r="I35" s="31"/>
      <c r="J35" s="31"/>
      <c r="K35" s="31">
        <f>SUM(K33:K34)</f>
        <v>0</v>
      </c>
    </row>
    <row r="36" spans="1:11" ht="15" x14ac:dyDescent="0.3">
      <c r="A36" s="41" t="s">
        <v>36</v>
      </c>
      <c r="B36" s="42"/>
      <c r="C36" s="66"/>
      <c r="D36" s="66"/>
      <c r="E36" s="34">
        <f t="shared" si="0"/>
        <v>0</v>
      </c>
      <c r="F36" s="44"/>
      <c r="G36" s="44"/>
      <c r="H36" s="34">
        <f t="shared" si="1"/>
        <v>0</v>
      </c>
      <c r="I36" s="34"/>
      <c r="J36" s="45"/>
      <c r="K36" s="34">
        <f t="shared" si="2"/>
        <v>0</v>
      </c>
    </row>
    <row r="37" spans="1:11" ht="15" x14ac:dyDescent="0.3">
      <c r="A37" s="67">
        <v>1</v>
      </c>
      <c r="B37" s="42" t="s">
        <v>42</v>
      </c>
      <c r="C37" s="63">
        <v>0</v>
      </c>
      <c r="D37" s="63">
        <v>0</v>
      </c>
      <c r="E37" s="63">
        <f t="shared" si="0"/>
        <v>0</v>
      </c>
      <c r="F37" s="44">
        <v>0</v>
      </c>
      <c r="G37" s="44">
        <v>1</v>
      </c>
      <c r="H37" s="63">
        <f t="shared" si="1"/>
        <v>1</v>
      </c>
      <c r="I37" s="34">
        <v>0</v>
      </c>
      <c r="J37" s="45">
        <v>0</v>
      </c>
      <c r="K37" s="63">
        <f t="shared" si="2"/>
        <v>0</v>
      </c>
    </row>
    <row r="38" spans="1:11" ht="15" x14ac:dyDescent="0.3">
      <c r="A38" s="67">
        <v>2</v>
      </c>
      <c r="B38" s="68" t="s">
        <v>43</v>
      </c>
      <c r="C38" s="43">
        <v>0</v>
      </c>
      <c r="D38" s="43">
        <v>1</v>
      </c>
      <c r="E38" s="63">
        <f t="shared" si="0"/>
        <v>1</v>
      </c>
      <c r="F38" s="44">
        <v>0</v>
      </c>
      <c r="G38" s="44">
        <v>1</v>
      </c>
      <c r="H38" s="63">
        <f t="shared" si="1"/>
        <v>1</v>
      </c>
      <c r="I38" s="34">
        <v>0</v>
      </c>
      <c r="J38" s="45">
        <v>2</v>
      </c>
      <c r="K38" s="63">
        <f t="shared" si="2"/>
        <v>2</v>
      </c>
    </row>
    <row r="39" spans="1:11" ht="15" x14ac:dyDescent="0.3">
      <c r="A39" s="67">
        <v>3</v>
      </c>
      <c r="B39" s="42" t="s">
        <v>44</v>
      </c>
      <c r="C39" s="43">
        <v>2</v>
      </c>
      <c r="D39" s="43">
        <v>0</v>
      </c>
      <c r="E39" s="63">
        <f t="shared" si="0"/>
        <v>2</v>
      </c>
      <c r="F39" s="63">
        <v>0</v>
      </c>
      <c r="G39" s="63">
        <v>0</v>
      </c>
      <c r="H39" s="63">
        <f t="shared" si="1"/>
        <v>0</v>
      </c>
      <c r="I39" s="63">
        <v>0</v>
      </c>
      <c r="J39" s="63">
        <v>1</v>
      </c>
      <c r="K39" s="63">
        <f t="shared" si="2"/>
        <v>1</v>
      </c>
    </row>
    <row r="40" spans="1:11" ht="15" x14ac:dyDescent="0.3">
      <c r="A40" s="67">
        <v>4</v>
      </c>
      <c r="B40" s="42" t="s">
        <v>45</v>
      </c>
      <c r="C40" s="69">
        <v>0</v>
      </c>
      <c r="D40" s="69">
        <v>0</v>
      </c>
      <c r="E40" s="63">
        <f t="shared" si="0"/>
        <v>0</v>
      </c>
      <c r="F40" s="44">
        <v>1</v>
      </c>
      <c r="G40" s="44">
        <v>0</v>
      </c>
      <c r="H40" s="63">
        <f t="shared" si="1"/>
        <v>1</v>
      </c>
      <c r="I40" s="34">
        <v>0</v>
      </c>
      <c r="J40" s="45">
        <v>1</v>
      </c>
      <c r="K40" s="63">
        <f t="shared" si="2"/>
        <v>1</v>
      </c>
    </row>
    <row r="41" spans="1:11" ht="15" x14ac:dyDescent="0.3">
      <c r="A41" s="67">
        <v>5</v>
      </c>
      <c r="B41" s="42" t="s">
        <v>46</v>
      </c>
      <c r="C41" s="70">
        <v>0</v>
      </c>
      <c r="D41" s="70">
        <v>0</v>
      </c>
      <c r="E41" s="63">
        <f t="shared" si="0"/>
        <v>0</v>
      </c>
      <c r="F41" s="63">
        <v>0</v>
      </c>
      <c r="G41" s="63">
        <v>0</v>
      </c>
      <c r="H41" s="63">
        <f t="shared" si="1"/>
        <v>0</v>
      </c>
      <c r="I41" s="63">
        <v>0</v>
      </c>
      <c r="J41" s="63">
        <v>0</v>
      </c>
      <c r="K41" s="63">
        <f t="shared" si="2"/>
        <v>0</v>
      </c>
    </row>
    <row r="42" spans="1:11" ht="15" x14ac:dyDescent="0.3">
      <c r="A42" s="67">
        <v>6</v>
      </c>
      <c r="B42" s="42" t="s">
        <v>47</v>
      </c>
      <c r="C42" s="43">
        <v>0</v>
      </c>
      <c r="D42" s="43">
        <v>0</v>
      </c>
      <c r="E42" s="63">
        <f t="shared" si="0"/>
        <v>0</v>
      </c>
      <c r="F42" s="44">
        <v>0</v>
      </c>
      <c r="G42" s="44">
        <v>1</v>
      </c>
      <c r="H42" s="63">
        <f t="shared" si="1"/>
        <v>1</v>
      </c>
      <c r="I42" s="44">
        <v>0</v>
      </c>
      <c r="J42" s="44">
        <v>1</v>
      </c>
      <c r="K42" s="63">
        <f t="shared" si="2"/>
        <v>1</v>
      </c>
    </row>
    <row r="43" spans="1:11" ht="15" x14ac:dyDescent="0.3">
      <c r="A43" s="67">
        <v>7</v>
      </c>
      <c r="B43" s="42" t="s">
        <v>48</v>
      </c>
      <c r="C43" s="70">
        <v>0</v>
      </c>
      <c r="D43" s="70">
        <v>0</v>
      </c>
      <c r="E43" s="63">
        <f t="shared" si="0"/>
        <v>0</v>
      </c>
      <c r="F43" s="63">
        <v>0</v>
      </c>
      <c r="G43" s="63">
        <v>0</v>
      </c>
      <c r="H43" s="63">
        <f t="shared" si="1"/>
        <v>0</v>
      </c>
      <c r="I43" s="63">
        <v>0</v>
      </c>
      <c r="J43" s="63">
        <v>0</v>
      </c>
      <c r="K43" s="63">
        <f t="shared" si="2"/>
        <v>0</v>
      </c>
    </row>
    <row r="44" spans="1:11" ht="15" x14ac:dyDescent="0.3">
      <c r="A44" s="67">
        <v>8</v>
      </c>
      <c r="B44" s="42" t="s">
        <v>49</v>
      </c>
      <c r="C44" s="70">
        <v>0</v>
      </c>
      <c r="D44" s="70">
        <v>0</v>
      </c>
      <c r="E44" s="63">
        <f t="shared" si="0"/>
        <v>0</v>
      </c>
      <c r="F44" s="63">
        <v>0</v>
      </c>
      <c r="G44" s="63">
        <v>1</v>
      </c>
      <c r="H44" s="63">
        <f t="shared" si="1"/>
        <v>1</v>
      </c>
      <c r="I44" s="63">
        <v>0</v>
      </c>
      <c r="J44" s="63">
        <v>1</v>
      </c>
      <c r="K44" s="63">
        <f t="shared" si="2"/>
        <v>1</v>
      </c>
    </row>
    <row r="45" spans="1:11" ht="15" x14ac:dyDescent="0.3">
      <c r="A45" s="45">
        <v>9</v>
      </c>
      <c r="B45" s="46" t="s">
        <v>50</v>
      </c>
      <c r="C45" s="70">
        <v>0</v>
      </c>
      <c r="D45" s="70">
        <v>0</v>
      </c>
      <c r="E45" s="63">
        <f t="shared" si="0"/>
        <v>0</v>
      </c>
      <c r="F45" s="63">
        <v>0</v>
      </c>
      <c r="G45" s="63">
        <v>0</v>
      </c>
      <c r="H45" s="63">
        <f t="shared" si="1"/>
        <v>0</v>
      </c>
      <c r="I45" s="63">
        <v>0</v>
      </c>
      <c r="J45" s="63">
        <v>1</v>
      </c>
      <c r="K45" s="63">
        <f t="shared" si="2"/>
        <v>1</v>
      </c>
    </row>
    <row r="46" spans="1:11" ht="15" x14ac:dyDescent="0.3">
      <c r="A46" s="67">
        <v>10</v>
      </c>
      <c r="B46" s="71" t="s">
        <v>51</v>
      </c>
      <c r="C46" s="70">
        <v>0</v>
      </c>
      <c r="D46" s="70">
        <v>0</v>
      </c>
      <c r="E46" s="63">
        <v>0</v>
      </c>
      <c r="F46" s="63">
        <v>0</v>
      </c>
      <c r="G46" s="63">
        <v>0</v>
      </c>
      <c r="H46" s="63">
        <f t="shared" si="1"/>
        <v>0</v>
      </c>
      <c r="I46" s="63">
        <v>0</v>
      </c>
      <c r="J46" s="63">
        <v>0</v>
      </c>
      <c r="K46" s="63">
        <f t="shared" si="2"/>
        <v>0</v>
      </c>
    </row>
    <row r="47" spans="1:11" ht="15" x14ac:dyDescent="0.3">
      <c r="A47" s="45">
        <v>11</v>
      </c>
      <c r="B47" s="71" t="s">
        <v>52</v>
      </c>
      <c r="C47" s="70">
        <v>0</v>
      </c>
      <c r="D47" s="70">
        <v>0</v>
      </c>
      <c r="E47" s="63">
        <v>0</v>
      </c>
      <c r="F47" s="63">
        <v>0</v>
      </c>
      <c r="G47" s="63">
        <v>0</v>
      </c>
      <c r="H47" s="63">
        <f>SUM(F47:G47)</f>
        <v>0</v>
      </c>
      <c r="I47" s="63">
        <v>0</v>
      </c>
      <c r="J47" s="63">
        <v>0</v>
      </c>
      <c r="K47" s="63">
        <f>SUM(I47:J47)</f>
        <v>0</v>
      </c>
    </row>
    <row r="48" spans="1:11" ht="15" x14ac:dyDescent="0.3">
      <c r="A48" s="67">
        <v>12</v>
      </c>
      <c r="B48" s="41" t="s">
        <v>53</v>
      </c>
      <c r="C48" s="70">
        <v>0</v>
      </c>
      <c r="D48" s="70">
        <v>0</v>
      </c>
      <c r="E48" s="63">
        <v>0</v>
      </c>
      <c r="F48" s="63">
        <v>0</v>
      </c>
      <c r="G48" s="63">
        <v>0</v>
      </c>
      <c r="H48" s="63">
        <f>SUM(F48:G48)</f>
        <v>0</v>
      </c>
      <c r="I48" s="63">
        <v>0</v>
      </c>
      <c r="J48" s="63">
        <v>0</v>
      </c>
      <c r="K48" s="63">
        <f>SUM(I48:J48)</f>
        <v>0</v>
      </c>
    </row>
    <row r="49" spans="1:11" ht="15" x14ac:dyDescent="0.3">
      <c r="A49" s="45">
        <v>13</v>
      </c>
      <c r="B49" s="41" t="s">
        <v>54</v>
      </c>
      <c r="C49" s="70">
        <v>0</v>
      </c>
      <c r="D49" s="70">
        <v>0</v>
      </c>
      <c r="E49" s="63">
        <v>0</v>
      </c>
      <c r="F49" s="63">
        <v>0</v>
      </c>
      <c r="G49" s="63">
        <v>0</v>
      </c>
      <c r="H49" s="63">
        <f>SUM(F49:G49)</f>
        <v>0</v>
      </c>
      <c r="I49" s="63">
        <v>0</v>
      </c>
      <c r="J49" s="63">
        <v>0</v>
      </c>
      <c r="K49" s="63">
        <f>SUM(I49:J49)</f>
        <v>0</v>
      </c>
    </row>
    <row r="50" spans="1:11" ht="15" x14ac:dyDescent="0.3">
      <c r="A50" s="67">
        <v>14</v>
      </c>
      <c r="B50" s="41" t="s">
        <v>55</v>
      </c>
      <c r="C50" s="70">
        <v>0</v>
      </c>
      <c r="D50" s="70">
        <v>0</v>
      </c>
      <c r="E50" s="63">
        <v>0</v>
      </c>
      <c r="F50" s="63">
        <v>0</v>
      </c>
      <c r="G50" s="63">
        <v>0</v>
      </c>
      <c r="H50" s="63">
        <f>SUM(F50:G50)</f>
        <v>0</v>
      </c>
      <c r="I50" s="63">
        <v>0</v>
      </c>
      <c r="J50" s="63">
        <v>0</v>
      </c>
      <c r="K50" s="63">
        <f>SUM(I50:J50)</f>
        <v>0</v>
      </c>
    </row>
    <row r="51" spans="1:11" ht="15" x14ac:dyDescent="0.3">
      <c r="A51" s="45">
        <v>15</v>
      </c>
      <c r="B51" s="41" t="s">
        <v>56</v>
      </c>
      <c r="C51" s="70">
        <v>0</v>
      </c>
      <c r="D51" s="70">
        <v>0</v>
      </c>
      <c r="E51" s="63">
        <v>0</v>
      </c>
      <c r="F51" s="63">
        <v>0</v>
      </c>
      <c r="G51" s="63">
        <v>0</v>
      </c>
      <c r="H51" s="63">
        <f>SUM(F51:G51)</f>
        <v>0</v>
      </c>
      <c r="I51" s="63">
        <v>0</v>
      </c>
      <c r="J51" s="63">
        <v>0</v>
      </c>
      <c r="K51" s="63">
        <f>SUM(I51:J51)</f>
        <v>0</v>
      </c>
    </row>
    <row r="52" spans="1:11" ht="15" x14ac:dyDescent="0.3">
      <c r="A52" s="67">
        <v>16</v>
      </c>
      <c r="B52" s="41" t="s">
        <v>57</v>
      </c>
      <c r="C52" s="70">
        <v>0</v>
      </c>
      <c r="D52" s="70">
        <v>0</v>
      </c>
      <c r="E52" s="63">
        <v>0</v>
      </c>
      <c r="F52" s="63">
        <v>0</v>
      </c>
      <c r="G52" s="63">
        <v>1</v>
      </c>
      <c r="H52" s="63">
        <v>1</v>
      </c>
      <c r="I52" s="63">
        <v>0</v>
      </c>
      <c r="J52" s="63">
        <v>0</v>
      </c>
      <c r="K52" s="63">
        <v>0</v>
      </c>
    </row>
    <row r="53" spans="1:11" ht="15" x14ac:dyDescent="0.3">
      <c r="A53" s="46" t="s">
        <v>37</v>
      </c>
      <c r="B53" s="41"/>
      <c r="C53" s="63">
        <f>SUM(C37:C52)</f>
        <v>2</v>
      </c>
      <c r="D53" s="63">
        <f>SUM(D37:D52)</f>
        <v>1</v>
      </c>
      <c r="E53" s="72">
        <f>SUM(C53:D53)</f>
        <v>3</v>
      </c>
      <c r="F53" s="63">
        <f>SUM(F37:F51)</f>
        <v>1</v>
      </c>
      <c r="G53" s="63">
        <f>SUM(G37:G52)</f>
        <v>5</v>
      </c>
      <c r="H53" s="72">
        <f>SUM(F53:G53)</f>
        <v>6</v>
      </c>
      <c r="I53" s="63">
        <f>SUM(I37:I52)</f>
        <v>0</v>
      </c>
      <c r="J53" s="63">
        <f>SUM(J37:J52)</f>
        <v>7</v>
      </c>
      <c r="K53" s="72">
        <f>SUM(I53:J53)</f>
        <v>7</v>
      </c>
    </row>
    <row r="54" spans="1:11" ht="16.2" thickBot="1" x14ac:dyDescent="0.35">
      <c r="A54" s="47" t="s">
        <v>38</v>
      </c>
      <c r="B54" s="47"/>
      <c r="C54" s="73"/>
      <c r="D54" s="73"/>
      <c r="E54" s="74">
        <f>E45/'[1]2'!$E$26*100000</f>
        <v>0</v>
      </c>
      <c r="F54" s="75"/>
      <c r="G54" s="75"/>
      <c r="H54" s="74">
        <f>H45/'[1]2'!$E$26*100000</f>
        <v>0</v>
      </c>
      <c r="I54" s="75"/>
      <c r="J54" s="75"/>
      <c r="K54" s="74">
        <f>K45/'[1]2'!$E$26*100000</f>
        <v>0.21200454537745292</v>
      </c>
    </row>
    <row r="55" spans="1:11" ht="15" x14ac:dyDescent="0.3">
      <c r="A55" s="1"/>
      <c r="B55" s="1"/>
      <c r="C55" s="51"/>
      <c r="D55" s="51"/>
      <c r="E55" s="51"/>
      <c r="F55" s="51"/>
      <c r="G55" s="1"/>
      <c r="H55" s="1"/>
      <c r="I55" s="1"/>
      <c r="J55" s="1"/>
      <c r="K55" s="1"/>
    </row>
    <row r="56" spans="1:11" x14ac:dyDescent="0.3">
      <c r="A56" s="53" t="s">
        <v>58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 x14ac:dyDescent="0.3">
      <c r="A57" s="53" t="s">
        <v>40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 x14ac:dyDescent="0.3">
      <c r="A58" s="53"/>
      <c r="B58" s="53" t="s">
        <v>41</v>
      </c>
      <c r="C58" s="53"/>
      <c r="D58" s="53"/>
      <c r="E58" s="53"/>
      <c r="F58" s="53"/>
      <c r="G58" s="53"/>
      <c r="H58" s="53"/>
      <c r="I58" s="53"/>
      <c r="J58" s="53"/>
      <c r="K58" s="53"/>
    </row>
  </sheetData>
  <mergeCells count="12">
    <mergeCell ref="A9:B9"/>
    <mergeCell ref="A31:B31"/>
    <mergeCell ref="A32:B32"/>
    <mergeCell ref="A35:B35"/>
    <mergeCell ref="A2:K2"/>
    <mergeCell ref="A3:K3"/>
    <mergeCell ref="A4:K4"/>
    <mergeCell ref="A6:A7"/>
    <mergeCell ref="B6:B7"/>
    <mergeCell ref="C6:E6"/>
    <mergeCell ref="F6:H6"/>
    <mergeCell ref="I6:K6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</vt:lpstr>
      <vt:lpstr>2023.a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2026-05-11T06:50:57Z</dcterms:created>
  <dcterms:modified xsi:type="dcterms:W3CDTF">2026-05-11T06:52:15Z</dcterms:modified>
</cp:coreProperties>
</file>