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1 Jumlah Kematian Ibu\"/>
    </mc:Choice>
  </mc:AlternateContent>
  <xr:revisionPtr revIDLastSave="0" documentId="8_{8F29099E-9692-41B1-8228-4EFA2895021A}" xr6:coauthVersionLast="47" xr6:coauthVersionMax="47" xr10:uidLastSave="{00000000-0000-0000-0000-000000000000}"/>
  <bookViews>
    <workbookView xWindow="-108" yWindow="-108" windowWidth="23256" windowHeight="12456" xr2:uid="{D8D8D4A6-551F-4B81-965A-6F87BC102402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H31" i="1" s="1"/>
  <c r="H32" i="1" s="1"/>
  <c r="D12" i="1"/>
  <c r="H11" i="1"/>
  <c r="D11" i="1"/>
  <c r="H10" i="1"/>
  <c r="D10" i="1"/>
  <c r="D31" i="1" s="1"/>
  <c r="A5" i="1"/>
  <c r="A4" i="1"/>
</calcChain>
</file>

<file path=xl/sharedStrings.xml><?xml version="1.0" encoding="utf-8"?>
<sst xmlns="http://schemas.openxmlformats.org/spreadsheetml/2006/main" count="49" uniqueCount="44">
  <si>
    <t>TABEL 22</t>
  </si>
  <si>
    <t>JUMLAH KEMATIAN IBU MENURUT KECAMATAN DAN PUSKESMAS</t>
  </si>
  <si>
    <t>NO</t>
  </si>
  <si>
    <t>KECAMATAN</t>
  </si>
  <si>
    <t>PUSKESMAS</t>
  </si>
  <si>
    <t>JUMLAH LAHIR HIDUP</t>
  </si>
  <si>
    <t xml:space="preserve">KEMATIAN IBU </t>
  </si>
  <si>
    <t>JUMLAH KEMATIAN IBU HAMIL</t>
  </si>
  <si>
    <t>JUMLAH KEMATIAN IBU BERSALIN</t>
  </si>
  <si>
    <t>JUMLAH KEMATIAN IBU NIFAS</t>
  </si>
  <si>
    <t>JUMLAH KEMATIAN IBU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</si>
  <si>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</si>
  <si>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</si>
  <si>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</si>
  <si>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</si>
  <si>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</si>
  <si>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</si>
  <si>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</si>
  <si>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</si>
  <si>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</si>
  <si>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</si>
  <si>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</si>
  <si>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</si>
  <si>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</si>
  <si>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</si>
  <si>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</si>
  <si>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</si>
  <si>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</si>
  <si>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</si>
  <si>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</si>
  <si>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</si>
  <si>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</si>
  <si>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</si>
  <si>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</si>
  <si>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</si>
  <si>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</si>
  <si>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</si>
  <si>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</si>
  <si>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ANGKA KEMATIAN IBU (DILAPORKAN)</t>
  </si>
  <si>
    <t xml:space="preserve">Sumber: ………. (sebutkan) </t>
  </si>
  <si>
    <t>Keterangan:</t>
  </si>
  <si>
    <t xml:space="preserve"> </t>
  </si>
  <si>
    <t>- Jumlah kematian ibu = jumlah kematian ibu hamil + jumlah kematian ibu bersalin + jumlah  kematian ibu nifas</t>
  </si>
  <si>
    <t>- Angka Kematian Ibu (dilaporkan) tersebut di atas belum bisa menggambarkan AKI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</si>
</sst>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7F7F"/>
        <bgColor rgb="FF7F7F7F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7" fontId="7" fillId="0" borderId="12" xfId="0" applyNumberFormat="1" applyFont="1" applyBorder="1" applyAlignment="1">
      <alignment horizontal="center" vertical="center"/>
    </xf>
    <xf numFmtId="37" fontId="7" fillId="0" borderId="13" xfId="0" applyNumberFormat="1" applyFont="1" applyBorder="1" applyAlignment="1">
      <alignment horizontal="center" vertical="center"/>
    </xf>
    <xf numFmtId="37" fontId="7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7" fontId="7" fillId="0" borderId="17" xfId="0" applyNumberFormat="1" applyFont="1" applyBorder="1" applyAlignment="1">
      <alignment horizontal="center" vertical="center"/>
    </xf>
    <xf numFmtId="37" fontId="7" fillId="0" borderId="18" xfId="0" applyNumberFormat="1" applyFont="1" applyBorder="1" applyAlignment="1">
      <alignment horizontal="center" vertical="center"/>
    </xf>
    <xf numFmtId="37" fontId="7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2" fillId="2" borderId="26" xfId="0" applyFont="1" applyFill="1" applyBorder="1" applyAlignment="1">
      <alignment vertical="center"/>
    </xf>
    <xf numFmtId="37" fontId="7" fillId="0" borderId="27" xfId="0" applyNumberFormat="1" applyFont="1" applyBorder="1" applyAlignment="1">
      <alignment horizontal="center" vertical="center"/>
    </xf>
    <xf numFmtId="37" fontId="7" fillId="0" borderId="28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5" fillId="0" borderId="30" xfId="0" applyFont="1" applyBorder="1"/>
    <xf numFmtId="0" fontId="5" fillId="0" borderId="31" xfId="0" applyFont="1" applyBorder="1"/>
    <xf numFmtId="37" fontId="8" fillId="0" borderId="8" xfId="0" applyNumberFormat="1" applyFont="1" applyBorder="1" applyAlignment="1">
      <alignment horizontal="center" vertical="center"/>
    </xf>
    <xf numFmtId="0" fontId="1" fillId="0" borderId="32" xfId="0" quotePrefix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vertical="center"/>
    </xf>
    <xf numFmtId="0" fontId="9" fillId="0" borderId="3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quotePrefix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2">
          <cell r="J12">
            <v>391</v>
          </cell>
        </row>
        <row r="13">
          <cell r="J13">
            <v>350</v>
          </cell>
        </row>
        <row r="14">
          <cell r="J14">
            <v>343</v>
          </cell>
        </row>
        <row r="15">
          <cell r="J15">
            <v>193</v>
          </cell>
        </row>
        <row r="16">
          <cell r="J16">
            <v>254</v>
          </cell>
        </row>
        <row r="17">
          <cell r="J17">
            <v>999</v>
          </cell>
        </row>
        <row r="18">
          <cell r="J18">
            <v>365</v>
          </cell>
        </row>
        <row r="19">
          <cell r="J19">
            <v>79</v>
          </cell>
        </row>
        <row r="20">
          <cell r="J20">
            <v>130</v>
          </cell>
        </row>
        <row r="21">
          <cell r="J21">
            <v>377</v>
          </cell>
        </row>
        <row r="22">
          <cell r="J22">
            <v>164</v>
          </cell>
        </row>
        <row r="23">
          <cell r="J23">
            <v>141</v>
          </cell>
        </row>
        <row r="24">
          <cell r="J24">
            <v>254</v>
          </cell>
        </row>
        <row r="25">
          <cell r="J25">
            <v>129</v>
          </cell>
        </row>
        <row r="26">
          <cell r="J26">
            <v>297</v>
          </cell>
        </row>
        <row r="27">
          <cell r="J27">
            <v>281</v>
          </cell>
        </row>
        <row r="28">
          <cell r="J28">
            <v>205</v>
          </cell>
        </row>
        <row r="29">
          <cell r="J29">
            <v>356</v>
          </cell>
        </row>
        <row r="30">
          <cell r="J30">
            <v>160</v>
          </cell>
        </row>
        <row r="31">
          <cell r="J31">
            <v>127</v>
          </cell>
        </row>
        <row r="32">
          <cell r="J32">
            <v>533</v>
          </cell>
        </row>
        <row r="33">
          <cell r="J33">
            <v>6128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60CC-5406-441E-9AA1-D9AB5DE5105D}">
  <sheetPr>
    <tabColor rgb="FFFF0000"/>
    <pageSetUpPr fitToPage="1"/>
  </sheetPr>
  <dimension ref="A1:Z997"/>
  <sheetViews>
    <sheetView tabSelected="1" view="pageBreakPreview" zoomScaleNormal="100" zoomScaleSheetLayoutView="100" workbookViewId="0">
      <selection activeCell="D30" sqref="D30"/>
    </sheetView>
  </sheetViews>
  <sheetFormatPr defaultColWidth="14.44140625" defaultRowHeight="15" customHeight="1" x14ac:dyDescent="0.3"/>
  <cols>
    <col min="1" max="1" width="5.5546875" customWidth="1"/>
    <col min="2" max="3" width="21.5546875" customWidth="1"/>
    <col min="4" max="4" width="19.33203125" customWidth="1"/>
    <col min="5" max="8" width="20.6640625" customWidth="1"/>
    <col min="9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8" x14ac:dyDescent="0.3">
      <c r="A3" s="3" t="s">
        <v>1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8" x14ac:dyDescent="0.3">
      <c r="A4" s="6" t="str">
        <f>'[1]1'!A5</f>
        <v>KABUPATEN  BULUKUMBA</v>
      </c>
      <c r="B4" s="6"/>
      <c r="C4" s="6"/>
      <c r="D4" s="6"/>
      <c r="E4" s="6"/>
      <c r="F4" s="6"/>
      <c r="G4" s="6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.8" x14ac:dyDescent="0.3">
      <c r="A5" s="6" t="str">
        <f>'[1]1'!A6</f>
        <v>TAHUN 2023</v>
      </c>
      <c r="B5" s="6"/>
      <c r="C5" s="6"/>
      <c r="D5" s="6"/>
      <c r="E5" s="6"/>
      <c r="F5" s="6"/>
      <c r="G5" s="6"/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6" thickBot="1" x14ac:dyDescent="0.35">
      <c r="A6" s="7"/>
      <c r="B6" s="7"/>
      <c r="C6" s="7"/>
      <c r="D6" s="7"/>
      <c r="E6" s="7"/>
      <c r="F6" s="7"/>
      <c r="G6" s="7"/>
      <c r="H6" s="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0.1" customHeight="1" x14ac:dyDescent="0.3">
      <c r="A7" s="8" t="s">
        <v>2</v>
      </c>
      <c r="B7" s="9" t="s">
        <v>3</v>
      </c>
      <c r="C7" s="8" t="s">
        <v>4</v>
      </c>
      <c r="D7" s="10" t="s">
        <v>5</v>
      </c>
      <c r="E7" s="11" t="s">
        <v>6</v>
      </c>
      <c r="F7" s="12"/>
      <c r="G7" s="12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50.1" customHeight="1" x14ac:dyDescent="0.3">
      <c r="A8" s="14"/>
      <c r="B8" s="14"/>
      <c r="C8" s="14"/>
      <c r="D8" s="14"/>
      <c r="E8" s="15" t="s">
        <v>7</v>
      </c>
      <c r="F8" s="15" t="s">
        <v>8</v>
      </c>
      <c r="G8" s="16" t="s">
        <v>9</v>
      </c>
      <c r="H8" s="17" t="s">
        <v>10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3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7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3">
      <c r="A10" s="19">
        <v>1</v>
      </c>
      <c r="B10" s="20" t="s">
        <v>11</v>
      </c>
      <c r="C10" s="21" t="s">
        <v>12</v>
      </c>
      <c r="D10" s="22">
        <f>'[1]21'!J12</f>
        <v>391</v>
      </c>
      <c r="E10" s="23">
        <v>0</v>
      </c>
      <c r="F10" s="23">
        <v>0</v>
      </c>
      <c r="G10" s="23">
        <v>0</v>
      </c>
      <c r="H10" s="24">
        <f t="shared" ref="H10:H29" si="0">SUM(E10:G10)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3">
      <c r="A11" s="25"/>
      <c r="B11" s="26"/>
      <c r="C11" s="27" t="s">
        <v>13</v>
      </c>
      <c r="D11" s="28">
        <f>'[1]21'!J13</f>
        <v>350</v>
      </c>
      <c r="E11" s="29">
        <v>0</v>
      </c>
      <c r="F11" s="29">
        <v>0</v>
      </c>
      <c r="G11" s="29">
        <v>0</v>
      </c>
      <c r="H11" s="30">
        <f t="shared" si="0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3">
      <c r="A12" s="31"/>
      <c r="B12" s="32"/>
      <c r="C12" s="27" t="s">
        <v>14</v>
      </c>
      <c r="D12" s="28">
        <f>'[1]21'!J14</f>
        <v>343</v>
      </c>
      <c r="E12" s="29">
        <v>0</v>
      </c>
      <c r="F12" s="29">
        <v>0</v>
      </c>
      <c r="G12" s="29">
        <v>0</v>
      </c>
      <c r="H12" s="30">
        <f t="shared" si="0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3">
      <c r="A13" s="33">
        <v>2</v>
      </c>
      <c r="B13" s="34" t="s">
        <v>15</v>
      </c>
      <c r="C13" s="27" t="s">
        <v>16</v>
      </c>
      <c r="D13" s="28">
        <f>'[1]21'!J15</f>
        <v>193</v>
      </c>
      <c r="E13" s="29">
        <v>1</v>
      </c>
      <c r="F13" s="29">
        <v>0</v>
      </c>
      <c r="G13" s="29">
        <v>1</v>
      </c>
      <c r="H13" s="30">
        <f t="shared" si="0"/>
        <v>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3">
      <c r="A14" s="31"/>
      <c r="B14" s="32"/>
      <c r="C14" s="27" t="s">
        <v>17</v>
      </c>
      <c r="D14" s="28">
        <f>'[1]21'!J16</f>
        <v>254</v>
      </c>
      <c r="E14" s="29">
        <v>0</v>
      </c>
      <c r="F14" s="29">
        <v>0</v>
      </c>
      <c r="G14" s="29">
        <v>0</v>
      </c>
      <c r="H14" s="30">
        <f t="shared" si="0"/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3">
      <c r="A15" s="35">
        <v>3</v>
      </c>
      <c r="B15" s="36" t="s">
        <v>18</v>
      </c>
      <c r="C15" s="27" t="s">
        <v>19</v>
      </c>
      <c r="D15" s="28">
        <f>'[1]21'!J17</f>
        <v>999</v>
      </c>
      <c r="E15" s="29">
        <v>0</v>
      </c>
      <c r="F15" s="29">
        <v>1</v>
      </c>
      <c r="G15" s="29">
        <v>0</v>
      </c>
      <c r="H15" s="30">
        <f t="shared" si="0"/>
        <v>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">
      <c r="A16" s="33">
        <v>4</v>
      </c>
      <c r="B16" s="34" t="s">
        <v>20</v>
      </c>
      <c r="C16" s="27" t="s">
        <v>20</v>
      </c>
      <c r="D16" s="28">
        <f>'[1]21'!J18</f>
        <v>365</v>
      </c>
      <c r="E16" s="29">
        <v>0</v>
      </c>
      <c r="F16" s="29">
        <v>0</v>
      </c>
      <c r="G16" s="29">
        <v>1</v>
      </c>
      <c r="H16" s="30">
        <f t="shared" si="0"/>
        <v>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3">
      <c r="A17" s="25"/>
      <c r="B17" s="26"/>
      <c r="C17" s="27" t="s">
        <v>21</v>
      </c>
      <c r="D17" s="28">
        <f>'[1]21'!J19</f>
        <v>79</v>
      </c>
      <c r="E17" s="29">
        <v>0</v>
      </c>
      <c r="F17" s="29">
        <v>0</v>
      </c>
      <c r="G17" s="29">
        <v>0</v>
      </c>
      <c r="H17" s="30">
        <f t="shared" si="0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3">
      <c r="A18" s="31"/>
      <c r="B18" s="32"/>
      <c r="C18" s="27" t="s">
        <v>22</v>
      </c>
      <c r="D18" s="28">
        <f>'[1]21'!J20</f>
        <v>130</v>
      </c>
      <c r="E18" s="29">
        <v>0</v>
      </c>
      <c r="F18" s="29">
        <v>0</v>
      </c>
      <c r="G18" s="29">
        <v>0</v>
      </c>
      <c r="H18" s="30">
        <f t="shared" si="0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3">
      <c r="A19" s="35">
        <v>5</v>
      </c>
      <c r="B19" s="36" t="s">
        <v>23</v>
      </c>
      <c r="C19" s="27" t="s">
        <v>23</v>
      </c>
      <c r="D19" s="28">
        <f>'[1]21'!J21</f>
        <v>377</v>
      </c>
      <c r="E19" s="29">
        <v>0</v>
      </c>
      <c r="F19" s="29">
        <v>1</v>
      </c>
      <c r="G19" s="29">
        <v>1</v>
      </c>
      <c r="H19" s="30">
        <f t="shared" si="0"/>
        <v>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3">
      <c r="A20" s="33">
        <v>6</v>
      </c>
      <c r="B20" s="34" t="s">
        <v>24</v>
      </c>
      <c r="C20" s="27" t="s">
        <v>24</v>
      </c>
      <c r="D20" s="28">
        <f>'[1]21'!J22</f>
        <v>164</v>
      </c>
      <c r="E20" s="29">
        <v>0</v>
      </c>
      <c r="F20" s="29">
        <v>0</v>
      </c>
      <c r="G20" s="29">
        <v>1</v>
      </c>
      <c r="H20" s="30">
        <f t="shared" si="0"/>
        <v>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3">
      <c r="A21" s="31"/>
      <c r="B21" s="32"/>
      <c r="C21" s="27" t="s">
        <v>25</v>
      </c>
      <c r="D21" s="28">
        <f>'[1]21'!J23</f>
        <v>141</v>
      </c>
      <c r="E21" s="29">
        <v>0</v>
      </c>
      <c r="F21" s="29">
        <v>0</v>
      </c>
      <c r="G21" s="29">
        <v>0</v>
      </c>
      <c r="H21" s="30">
        <f t="shared" si="0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3">
      <c r="A22" s="33">
        <v>7</v>
      </c>
      <c r="B22" s="34" t="s">
        <v>26</v>
      </c>
      <c r="C22" s="27" t="s">
        <v>26</v>
      </c>
      <c r="D22" s="28">
        <f>'[1]21'!J24</f>
        <v>254</v>
      </c>
      <c r="E22" s="29">
        <v>1</v>
      </c>
      <c r="F22" s="29">
        <v>0</v>
      </c>
      <c r="G22" s="29">
        <v>1</v>
      </c>
      <c r="H22" s="30">
        <f t="shared" si="0"/>
        <v>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3">
      <c r="A23" s="31"/>
      <c r="B23" s="32"/>
      <c r="C23" s="27" t="s">
        <v>27</v>
      </c>
      <c r="D23" s="28">
        <f>'[1]21'!J25</f>
        <v>129</v>
      </c>
      <c r="E23" s="29">
        <v>0</v>
      </c>
      <c r="F23" s="29">
        <v>0</v>
      </c>
      <c r="G23" s="29">
        <v>0</v>
      </c>
      <c r="H23" s="30">
        <f t="shared" si="0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3">
      <c r="A24" s="33">
        <v>8</v>
      </c>
      <c r="B24" s="34" t="s">
        <v>28</v>
      </c>
      <c r="C24" s="27" t="s">
        <v>28</v>
      </c>
      <c r="D24" s="28">
        <f>'[1]21'!J26</f>
        <v>297</v>
      </c>
      <c r="E24" s="29">
        <v>0</v>
      </c>
      <c r="F24" s="29">
        <v>0</v>
      </c>
      <c r="G24" s="29">
        <v>1</v>
      </c>
      <c r="H24" s="30">
        <f t="shared" si="0"/>
        <v>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3">
      <c r="A25" s="25"/>
      <c r="B25" s="26"/>
      <c r="C25" s="27" t="s">
        <v>29</v>
      </c>
      <c r="D25" s="28">
        <f>'[1]21'!J27</f>
        <v>281</v>
      </c>
      <c r="E25" s="29">
        <v>0</v>
      </c>
      <c r="F25" s="29">
        <v>0</v>
      </c>
      <c r="G25" s="29">
        <v>0</v>
      </c>
      <c r="H25" s="30">
        <f t="shared" si="0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31"/>
      <c r="B26" s="32"/>
      <c r="C26" s="27" t="s">
        <v>30</v>
      </c>
      <c r="D26" s="28">
        <f>'[1]21'!J28</f>
        <v>205</v>
      </c>
      <c r="E26" s="29">
        <v>0</v>
      </c>
      <c r="F26" s="29">
        <v>0</v>
      </c>
      <c r="G26" s="29">
        <v>0</v>
      </c>
      <c r="H26" s="30">
        <f t="shared" si="0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3">
      <c r="A27" s="33">
        <v>9</v>
      </c>
      <c r="B27" s="34" t="s">
        <v>31</v>
      </c>
      <c r="C27" s="27" t="s">
        <v>32</v>
      </c>
      <c r="D27" s="28">
        <f>'[1]21'!J29</f>
        <v>356</v>
      </c>
      <c r="E27" s="29">
        <v>0</v>
      </c>
      <c r="F27" s="29">
        <v>0</v>
      </c>
      <c r="G27" s="29">
        <v>0</v>
      </c>
      <c r="H27" s="30">
        <f t="shared" si="0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3">
      <c r="A28" s="25"/>
      <c r="B28" s="26"/>
      <c r="C28" s="27" t="s">
        <v>33</v>
      </c>
      <c r="D28" s="28">
        <f>'[1]21'!J30</f>
        <v>160</v>
      </c>
      <c r="E28" s="29">
        <v>0</v>
      </c>
      <c r="F28" s="29">
        <v>0</v>
      </c>
      <c r="G28" s="29">
        <v>0</v>
      </c>
      <c r="H28" s="30">
        <f t="shared" si="0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3">
      <c r="A29" s="37"/>
      <c r="B29" s="38"/>
      <c r="C29" s="27" t="s">
        <v>34</v>
      </c>
      <c r="D29" s="28">
        <f>'[1]21'!J31</f>
        <v>127</v>
      </c>
      <c r="E29" s="29">
        <v>0</v>
      </c>
      <c r="F29" s="29">
        <v>0</v>
      </c>
      <c r="G29" s="29">
        <v>0</v>
      </c>
      <c r="H29" s="30">
        <f t="shared" si="0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3">
      <c r="A30" s="33">
        <v>10</v>
      </c>
      <c r="B30" s="34" t="s">
        <v>35</v>
      </c>
      <c r="C30" s="39" t="s">
        <v>36</v>
      </c>
      <c r="D30" s="28">
        <f>'[1]21'!J32</f>
        <v>533</v>
      </c>
      <c r="E30" s="40">
        <v>1</v>
      </c>
      <c r="F30" s="29">
        <v>0</v>
      </c>
      <c r="G30" s="29">
        <v>0</v>
      </c>
      <c r="H30" s="41">
        <v>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3">
      <c r="A31" s="42" t="s">
        <v>37</v>
      </c>
      <c r="B31" s="43"/>
      <c r="C31" s="44"/>
      <c r="D31" s="45">
        <f>SUM(D10:D30)</f>
        <v>6128</v>
      </c>
      <c r="E31" s="45">
        <f>SUM(E10:E30)</f>
        <v>3</v>
      </c>
      <c r="F31" s="45">
        <f>SUM(F10:F30)</f>
        <v>2</v>
      </c>
      <c r="G31" s="45">
        <f>SUM(G10:G30)</f>
        <v>6</v>
      </c>
      <c r="H31" s="45">
        <f>SUM(H10:H30)</f>
        <v>11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thickBot="1" x14ac:dyDescent="0.35">
      <c r="A32" s="46" t="s">
        <v>38</v>
      </c>
      <c r="B32" s="47"/>
      <c r="C32" s="47"/>
      <c r="D32" s="48"/>
      <c r="E32" s="49"/>
      <c r="F32" s="49"/>
      <c r="G32" s="49"/>
      <c r="H32" s="50">
        <f>(H31/'[1]21'!J33)*100000</f>
        <v>179.50391644908618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2"/>
      <c r="B33" s="7"/>
      <c r="C33" s="7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51" t="s">
        <v>39</v>
      </c>
      <c r="B34" s="5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51" t="s">
        <v>40</v>
      </c>
      <c r="B35" s="51"/>
      <c r="C35" s="2"/>
      <c r="D35" s="2"/>
      <c r="E35" s="2" t="s">
        <v>41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51"/>
      <c r="B36" s="52" t="s">
        <v>42</v>
      </c>
      <c r="C36" s="2"/>
      <c r="D36" s="53"/>
      <c r="E36" s="53"/>
      <c r="F36" s="53"/>
      <c r="G36" s="53"/>
      <c r="H36" s="5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51"/>
      <c r="B37" s="54" t="s">
        <v>43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9">
    <mergeCell ref="A31:C31"/>
    <mergeCell ref="A3:H3"/>
    <mergeCell ref="A4:H4"/>
    <mergeCell ref="A5:H5"/>
    <mergeCell ref="A7:A8"/>
    <mergeCell ref="B7:B8"/>
    <mergeCell ref="C7:C8"/>
    <mergeCell ref="D7:D8"/>
    <mergeCell ref="E7:H7"/>
  </mergeCells>
  <printOptions horizontalCentered="1"/>
  <pageMargins left="0.45" right="0.37" top="0.33" bottom="0.33" header="0" footer="0"/>
  <pageSetup paperSize="9" scale="73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2024-09-05T03:17:19Z</dcterms:created>
  <dcterms:modified xsi:type="dcterms:W3CDTF">2024-09-05T03:17:39Z</dcterms:modified>
</cp:coreProperties>
</file>