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1 Jumlah Kematian Ibu\"/>
    </mc:Choice>
  </mc:AlternateContent>
  <xr:revisionPtr revIDLastSave="0" documentId="8_{DE38B346-388B-4901-92B1-D913B8A62CC4}" xr6:coauthVersionLast="47" xr6:coauthVersionMax="47" xr10:uidLastSave="{00000000-0000-0000-0000-000000000000}"/>
  <bookViews>
    <workbookView xWindow="-108" yWindow="-108" windowWidth="23256" windowHeight="12456" xr2:uid="{B8925ADC-9C44-412D-8125-7909B4AE2CC1}"/>
  </bookViews>
  <sheets>
    <sheet name="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N31" i="1"/>
  <c r="M31" i="1"/>
  <c r="K31" i="1"/>
  <c r="J31" i="1"/>
  <c r="I31" i="1"/>
  <c r="G31" i="1"/>
  <c r="F31" i="1"/>
  <c r="E31" i="1"/>
  <c r="T30" i="1"/>
  <c r="S30" i="1"/>
  <c r="R30" i="1"/>
  <c r="Q30" i="1"/>
  <c r="P30" i="1"/>
  <c r="L30" i="1"/>
  <c r="H30" i="1"/>
  <c r="D30" i="1"/>
  <c r="C30" i="1"/>
  <c r="B30" i="1"/>
  <c r="A30" i="1"/>
  <c r="S29" i="1"/>
  <c r="R29" i="1"/>
  <c r="Q29" i="1"/>
  <c r="T29" i="1" s="1"/>
  <c r="P29" i="1"/>
  <c r="L29" i="1"/>
  <c r="H29" i="1"/>
  <c r="D29" i="1"/>
  <c r="C29" i="1"/>
  <c r="S28" i="1"/>
  <c r="R28" i="1"/>
  <c r="Q28" i="1"/>
  <c r="T28" i="1" s="1"/>
  <c r="P28" i="1"/>
  <c r="L28" i="1"/>
  <c r="H28" i="1"/>
  <c r="D28" i="1"/>
  <c r="C28" i="1"/>
  <c r="B28" i="1"/>
  <c r="A28" i="1"/>
  <c r="T27" i="1"/>
  <c r="S27" i="1"/>
  <c r="R27" i="1"/>
  <c r="Q27" i="1"/>
  <c r="P27" i="1"/>
  <c r="L27" i="1"/>
  <c r="H27" i="1"/>
  <c r="D27" i="1"/>
  <c r="C27" i="1"/>
  <c r="T26" i="1"/>
  <c r="S26" i="1"/>
  <c r="R26" i="1"/>
  <c r="Q26" i="1"/>
  <c r="P26" i="1"/>
  <c r="L26" i="1"/>
  <c r="H26" i="1"/>
  <c r="D26" i="1"/>
  <c r="C26" i="1"/>
  <c r="S25" i="1"/>
  <c r="R25" i="1"/>
  <c r="Q25" i="1"/>
  <c r="T25" i="1" s="1"/>
  <c r="P25" i="1"/>
  <c r="L25" i="1"/>
  <c r="H25" i="1"/>
  <c r="D25" i="1"/>
  <c r="C25" i="1"/>
  <c r="B25" i="1"/>
  <c r="A25" i="1"/>
  <c r="S24" i="1"/>
  <c r="R24" i="1"/>
  <c r="Q24" i="1"/>
  <c r="T24" i="1" s="1"/>
  <c r="P24" i="1"/>
  <c r="L24" i="1"/>
  <c r="H24" i="1"/>
  <c r="D24" i="1"/>
  <c r="C24" i="1"/>
  <c r="S23" i="1"/>
  <c r="R23" i="1"/>
  <c r="Q23" i="1"/>
  <c r="T23" i="1" s="1"/>
  <c r="P23" i="1"/>
  <c r="L23" i="1"/>
  <c r="H23" i="1"/>
  <c r="D23" i="1"/>
  <c r="C23" i="1"/>
  <c r="B23" i="1"/>
  <c r="A23" i="1"/>
  <c r="T22" i="1"/>
  <c r="S22" i="1"/>
  <c r="R22" i="1"/>
  <c r="Q22" i="1"/>
  <c r="P22" i="1"/>
  <c r="L22" i="1"/>
  <c r="H22" i="1"/>
  <c r="D22" i="1"/>
  <c r="C22" i="1"/>
  <c r="S21" i="1"/>
  <c r="R21" i="1"/>
  <c r="Q21" i="1"/>
  <c r="T21" i="1" s="1"/>
  <c r="P21" i="1"/>
  <c r="L21" i="1"/>
  <c r="H21" i="1"/>
  <c r="D21" i="1"/>
  <c r="C21" i="1"/>
  <c r="B21" i="1"/>
  <c r="A21" i="1"/>
  <c r="S20" i="1"/>
  <c r="R20" i="1"/>
  <c r="Q20" i="1"/>
  <c r="T20" i="1" s="1"/>
  <c r="P20" i="1"/>
  <c r="L20" i="1"/>
  <c r="H20" i="1"/>
  <c r="D20" i="1"/>
  <c r="C20" i="1"/>
  <c r="B20" i="1"/>
  <c r="A20" i="1"/>
  <c r="T19" i="1"/>
  <c r="S19" i="1"/>
  <c r="R19" i="1"/>
  <c r="Q19" i="1"/>
  <c r="P19" i="1"/>
  <c r="L19" i="1"/>
  <c r="H19" i="1"/>
  <c r="D19" i="1"/>
  <c r="C19" i="1"/>
  <c r="T18" i="1"/>
  <c r="S18" i="1"/>
  <c r="R18" i="1"/>
  <c r="Q18" i="1"/>
  <c r="P18" i="1"/>
  <c r="L18" i="1"/>
  <c r="H18" i="1"/>
  <c r="D18" i="1"/>
  <c r="C18" i="1"/>
  <c r="S17" i="1"/>
  <c r="R17" i="1"/>
  <c r="Q17" i="1"/>
  <c r="T17" i="1" s="1"/>
  <c r="P17" i="1"/>
  <c r="L17" i="1"/>
  <c r="H17" i="1"/>
  <c r="D17" i="1"/>
  <c r="C17" i="1"/>
  <c r="B17" i="1"/>
  <c r="A17" i="1"/>
  <c r="S16" i="1"/>
  <c r="R16" i="1"/>
  <c r="Q16" i="1"/>
  <c r="T16" i="1" s="1"/>
  <c r="P16" i="1"/>
  <c r="L16" i="1"/>
  <c r="H16" i="1"/>
  <c r="D16" i="1"/>
  <c r="C16" i="1"/>
  <c r="B16" i="1"/>
  <c r="A16" i="1"/>
  <c r="T15" i="1"/>
  <c r="S15" i="1"/>
  <c r="R15" i="1"/>
  <c r="Q15" i="1"/>
  <c r="P15" i="1"/>
  <c r="L15" i="1"/>
  <c r="H15" i="1"/>
  <c r="D15" i="1"/>
  <c r="C15" i="1"/>
  <c r="T14" i="1"/>
  <c r="S14" i="1"/>
  <c r="R14" i="1"/>
  <c r="Q14" i="1"/>
  <c r="P14" i="1"/>
  <c r="L14" i="1"/>
  <c r="H14" i="1"/>
  <c r="D14" i="1"/>
  <c r="C14" i="1"/>
  <c r="B14" i="1"/>
  <c r="A14" i="1"/>
  <c r="S13" i="1"/>
  <c r="R13" i="1"/>
  <c r="Q13" i="1"/>
  <c r="T13" i="1" s="1"/>
  <c r="P13" i="1"/>
  <c r="L13" i="1"/>
  <c r="H13" i="1"/>
  <c r="D13" i="1"/>
  <c r="C13" i="1"/>
  <c r="S12" i="1"/>
  <c r="R12" i="1"/>
  <c r="Q12" i="1"/>
  <c r="T12" i="1" s="1"/>
  <c r="P12" i="1"/>
  <c r="L12" i="1"/>
  <c r="H12" i="1"/>
  <c r="D12" i="1"/>
  <c r="C12" i="1"/>
  <c r="S11" i="1"/>
  <c r="S31" i="1" s="1"/>
  <c r="R11" i="1"/>
  <c r="R31" i="1" s="1"/>
  <c r="Q11" i="1"/>
  <c r="Q31" i="1" s="1"/>
  <c r="P11" i="1"/>
  <c r="P31" i="1" s="1"/>
  <c r="L11" i="1"/>
  <c r="L31" i="1" s="1"/>
  <c r="H11" i="1"/>
  <c r="H31" i="1" s="1"/>
  <c r="D11" i="1"/>
  <c r="D31" i="1" s="1"/>
  <c r="C11" i="1"/>
  <c r="B11" i="1"/>
  <c r="A11" i="1"/>
  <c r="J5" i="1"/>
  <c r="I5" i="1"/>
  <c r="J4" i="1"/>
  <c r="I4" i="1"/>
  <c r="T11" i="1" l="1"/>
  <c r="T31" i="1" s="1"/>
  <c r="T32" i="1" s="1"/>
</calcChain>
</file>

<file path=xl/sharedStrings.xml><?xml version="1.0" encoding="utf-8"?>
<sst xmlns="http://schemas.openxmlformats.org/spreadsheetml/2006/main" count="54" uniqueCount="42">
  <si>
    <t>TABEL 21</t>
  </si>
  <si>
    <t>JUMLAH KEMATIAN IBU MENURUT KELOMPOK UMUR, KECAMATAN, DAN PUSKESMAS</t>
  </si>
  <si>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</si>
  <si>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</si>
  <si>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</si>
  <si>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</si>
  <si>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</si>
  <si>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</si>
  <si>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</si>
  <si>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</si>
  <si>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</si>
  <si>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&lt; 20 tahun</t>
  </si>
  <si>
    <t>20-34 tahun</t>
  </si>
  <si>
    <t>≥35 tahun</t>
  </si>
  <si>
    <t>JUMLAH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</si>
  <si>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</si>
  <si>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</si>
  <si>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</si>
  <si>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</si>
  <si>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</si>
  <si>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</si>
  <si>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</si>
  <si>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</si>
  <si>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</si>
  <si>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</si>
  <si>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</si>
  <si>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</si>
  <si>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</si>
  <si>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</si>
  <si>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</si>
  <si>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</si>
  <si>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</si>
  <si>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</si>
  <si>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</si>
  <si>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</si>
  <si>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JUMLAH (KAB/KOTA)</t>
  </si>
  <si>
    <t>ANGKA KEMATIAN IBU (DILAPORKAN)</t>
  </si>
  <si>
    <t xml:space="preserve">Sumber : - Seksi Kesehatan Keluarga &amp; Gizi </t>
  </si>
  <si>
    <t>Keterangan:</t>
  </si>
  <si>
    <t xml:space="preserve"> </t>
  </si>
  <si>
    <t>- Jumlah kematian ibu = jumlah kematian ibu hamil + jumlah kematian ibu bersalin + jumlah  kematian ibu nifas</t>
  </si>
  <si>
    <t>- Angka Kematian Ibu (dilaporkan) tersebut di atas belum bisa menggambarkan AKI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</si>
</sst>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10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7" fontId="2" fillId="3" borderId="13" xfId="1" applyNumberFormat="1" applyFont="1" applyFill="1" applyBorder="1" applyAlignment="1">
      <alignment horizontal="right" vertical="center" indent="3"/>
    </xf>
    <xf numFmtId="37" fontId="2" fillId="0" borderId="14" xfId="1" applyNumberFormat="1" applyFont="1" applyBorder="1" applyAlignment="1">
      <alignment horizontal="right" vertical="center" indent="2"/>
    </xf>
    <xf numFmtId="37" fontId="2" fillId="0" borderId="15" xfId="1" applyNumberFormat="1" applyFont="1" applyBorder="1" applyAlignment="1">
      <alignment horizontal="right" vertical="center" indent="2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37" fontId="2" fillId="4" borderId="17" xfId="1" applyNumberFormat="1" applyFont="1" applyFill="1" applyBorder="1" applyAlignment="1">
      <alignment horizontal="right" vertical="center" indent="3"/>
    </xf>
    <xf numFmtId="37" fontId="2" fillId="0" borderId="18" xfId="1" applyNumberFormat="1" applyFont="1" applyBorder="1" applyAlignment="1">
      <alignment horizontal="right" vertical="center" indent="2"/>
    </xf>
    <xf numFmtId="37" fontId="2" fillId="0" borderId="19" xfId="1" applyNumberFormat="1" applyFont="1" applyBorder="1" applyAlignment="1">
      <alignment horizontal="right" vertical="center" indent="2"/>
    </xf>
    <xf numFmtId="37" fontId="2" fillId="3" borderId="17" xfId="1" applyNumberFormat="1" applyFont="1" applyFill="1" applyBorder="1" applyAlignment="1">
      <alignment horizontal="right" vertical="center" indent="3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37" fontId="2" fillId="4" borderId="21" xfId="1" applyNumberFormat="1" applyFont="1" applyFill="1" applyBorder="1" applyAlignment="1">
      <alignment horizontal="right" vertical="center" indent="3"/>
    </xf>
    <xf numFmtId="37" fontId="2" fillId="0" borderId="22" xfId="1" applyNumberFormat="1" applyFont="1" applyBorder="1" applyAlignment="1">
      <alignment horizontal="right" vertical="center" indent="2"/>
    </xf>
    <xf numFmtId="37" fontId="2" fillId="0" borderId="23" xfId="1" applyNumberFormat="1" applyFont="1" applyBorder="1" applyAlignment="1">
      <alignment horizontal="right" vertical="center" indent="2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37" fontId="8" fillId="0" borderId="11" xfId="1" applyNumberFormat="1" applyFont="1" applyBorder="1" applyAlignment="1">
      <alignment horizontal="right" vertical="center" indent="3"/>
    </xf>
    <xf numFmtId="37" fontId="8" fillId="0" borderId="11" xfId="1" applyNumberFormat="1" applyFont="1" applyBorder="1" applyAlignment="1">
      <alignment horizontal="right" vertical="center" indent="2"/>
    </xf>
    <xf numFmtId="37" fontId="8" fillId="0" borderId="10" xfId="1" applyNumberFormat="1" applyFont="1" applyBorder="1" applyAlignment="1">
      <alignment horizontal="right" vertical="center" indent="2"/>
    </xf>
    <xf numFmtId="37" fontId="8" fillId="0" borderId="24" xfId="1" applyNumberFormat="1" applyFont="1" applyBorder="1" applyAlignment="1">
      <alignment horizontal="right" vertical="center" indent="2"/>
    </xf>
    <xf numFmtId="0" fontId="7" fillId="0" borderId="26" xfId="0" quotePrefix="1" applyFont="1" applyBorder="1" applyAlignment="1">
      <alignment vertical="center"/>
    </xf>
    <xf numFmtId="0" fontId="7" fillId="0" borderId="27" xfId="0" quotePrefix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165" fontId="8" fillId="0" borderId="26" xfId="1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quotePrefix="1" applyFont="1" applyAlignment="1">
      <alignment vertical="center"/>
    </xf>
  </cellXfs>
  <cellStyles count="2">
    <cellStyle name="Comma [0]" xfId="1" builtinId="6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left" vertical="center" textRotation="0" wrapText="0" indent="3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423</v>
          </cell>
        </row>
        <row r="13">
          <cell r="J13">
            <v>393</v>
          </cell>
        </row>
        <row r="14">
          <cell r="J14">
            <v>394</v>
          </cell>
        </row>
        <row r="15">
          <cell r="J15">
            <v>251</v>
          </cell>
        </row>
        <row r="16">
          <cell r="J16">
            <v>284</v>
          </cell>
        </row>
        <row r="17">
          <cell r="J17">
            <v>996</v>
          </cell>
        </row>
        <row r="18">
          <cell r="J18">
            <v>405</v>
          </cell>
        </row>
        <row r="19">
          <cell r="J19">
            <v>74</v>
          </cell>
        </row>
        <row r="20">
          <cell r="J20">
            <v>147</v>
          </cell>
        </row>
        <row r="21">
          <cell r="J21">
            <v>405</v>
          </cell>
        </row>
        <row r="22">
          <cell r="J22">
            <v>183</v>
          </cell>
        </row>
        <row r="23">
          <cell r="J23">
            <v>174</v>
          </cell>
        </row>
        <row r="24">
          <cell r="J24">
            <v>253</v>
          </cell>
        </row>
        <row r="25">
          <cell r="J25">
            <v>152</v>
          </cell>
        </row>
        <row r="26">
          <cell r="J26">
            <v>286</v>
          </cell>
        </row>
        <row r="27">
          <cell r="J27">
            <v>335</v>
          </cell>
        </row>
        <row r="28">
          <cell r="J28">
            <v>172</v>
          </cell>
        </row>
        <row r="29">
          <cell r="J29">
            <v>618</v>
          </cell>
        </row>
        <row r="30">
          <cell r="J30">
            <v>214</v>
          </cell>
        </row>
        <row r="31">
          <cell r="J31">
            <v>611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2FBE68-F3A2-47DF-977E-46A4D741E09D}" name="Table86" displayName="Table86" ref="A10:T32" totalsRowShown="0" headerRowDxfId="23" dataDxfId="22" headerRowBorderDxfId="20" tableBorderDxfId="21" dataCellStyle="Comma [0]">
  <autoFilter ref="A10:T32" xr:uid="{C7ADF267-0882-4340-BE6A-1F3B30F6FE99}"/>
  <tableColumns count="20">
    <tableColumn id="1" xr3:uid="{BB3DFBB1-34C5-4B85-AF39-3FAE840B15C1}" name="1" dataDxfId="19"/>
    <tableColumn id="2" xr3:uid="{AAC8AD84-B72C-4ADC-B4AB-D460EB24F842}" name="2" dataDxfId="18"/>
    <tableColumn id="3" xr3:uid="{B86A2436-9C7A-49C4-AB09-AB543C896972}" name="3" dataDxfId="17"/>
    <tableColumn id="4" xr3:uid="{7E3D136C-638C-4EC5-A4C0-C3A1E30F91E3}" name="4" dataDxfId="16" dataCellStyle="Comma [0]"/>
    <tableColumn id="5" xr3:uid="{9563D920-A31C-4DE5-A80B-DA9E9624B2C1}" name="5" dataDxfId="15" dataCellStyle="Comma [0]"/>
    <tableColumn id="6" xr3:uid="{180ACB90-8882-4986-8154-460B0E9F6926}" name="6" dataDxfId="14" dataCellStyle="Comma [0]"/>
    <tableColumn id="7" xr3:uid="{B6A85CEF-0662-43C7-BA03-081C7ECF04D5}" name="7" dataDxfId="13" dataCellStyle="Comma [0]"/>
    <tableColumn id="8" xr3:uid="{31A11FE6-E96A-4089-B0CC-4BF8725EBF45}" name="8" dataDxfId="12" dataCellStyle="Comma [0]"/>
    <tableColumn id="9" xr3:uid="{ACD1E8B0-2D67-481B-9622-726959ABEB9D}" name="9" dataDxfId="11" dataCellStyle="Comma [0]"/>
    <tableColumn id="10" xr3:uid="{CB32F485-9C68-42F3-AC97-500F3F5E31CF}" name="10" dataDxfId="10" dataCellStyle="Comma [0]"/>
    <tableColumn id="11" xr3:uid="{4BFF1CA1-BF54-4321-8B63-A2FFC95B321A}" name="11" dataDxfId="9" dataCellStyle="Comma [0]"/>
    <tableColumn id="12" xr3:uid="{5E112635-111E-46E8-83F3-C2A7CBE94B29}" name="12" dataDxfId="8" dataCellStyle="Comma [0]"/>
    <tableColumn id="13" xr3:uid="{CA55A64B-E852-49D2-9D1C-707151C25866}" name="13" dataDxfId="7" dataCellStyle="Comma [0]"/>
    <tableColumn id="14" xr3:uid="{0B990289-BCFA-43D2-AA32-1DE9EA79C5AF}" name="14" dataDxfId="6" dataCellStyle="Comma [0]"/>
    <tableColumn id="15" xr3:uid="{772C29CB-E4A2-4E18-AA57-D40B336C1D6A}" name="15" dataDxfId="5" dataCellStyle="Comma [0]"/>
    <tableColumn id="16" xr3:uid="{1C9B603A-46E4-4C71-BC74-2990B8635527}" name="16" dataDxfId="4" dataCellStyle="Comma [0]"/>
    <tableColumn id="17" xr3:uid="{A3588C5D-D291-4568-BD14-9D2ABC4C425D}" name="17" dataDxfId="3" dataCellStyle="Comma [0]"/>
    <tableColumn id="18" xr3:uid="{566D8609-7A72-4F34-B3F3-12B6C3A2989E}" name="18" dataDxfId="2" dataCellStyle="Comma [0]"/>
    <tableColumn id="19" xr3:uid="{6F54B990-7E23-4236-89ED-79419A1F2DC7}" name="19" dataDxfId="1" dataCellStyle="Comma [0]"/>
    <tableColumn id="20" xr3:uid="{960836FF-F163-4775-9B7A-5D732AD30705}" name="20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22A6-4404-4677-94A4-C7A5C73D365B}">
  <sheetPr codeName="Sheet6">
    <tabColor rgb="FFFF0000"/>
    <pageSetUpPr fitToPage="1"/>
  </sheetPr>
  <dimension ref="A1:V37"/>
  <sheetViews>
    <sheetView tabSelected="1" zoomScale="66" zoomScaleNormal="66" workbookViewId="0">
      <selection activeCell="W14" sqref="W14"/>
    </sheetView>
  </sheetViews>
  <sheetFormatPr defaultColWidth="9.109375" defaultRowHeight="15" x14ac:dyDescent="0.25"/>
  <cols>
    <col min="1" max="1" width="5.6640625" style="1" customWidth="1"/>
    <col min="2" max="2" width="21.6640625" style="1" customWidth="1"/>
    <col min="3" max="3" width="26.88671875" style="1" customWidth="1"/>
    <col min="4" max="4" width="16.6640625" style="1" customWidth="1"/>
    <col min="5" max="7" width="10.6640625" style="1" customWidth="1"/>
    <col min="8" max="8" width="11.88671875" style="1" customWidth="1"/>
    <col min="9" max="19" width="10.6640625" style="1" customWidth="1"/>
    <col min="20" max="20" width="12.6640625" style="1" customWidth="1"/>
    <col min="21" max="256" width="9.109375" style="1"/>
    <col min="257" max="257" width="5.6640625" style="1" customWidth="1"/>
    <col min="258" max="258" width="21.6640625" style="1" customWidth="1"/>
    <col min="259" max="259" width="26.88671875" style="1" customWidth="1"/>
    <col min="260" max="260" width="16.6640625" style="1" customWidth="1"/>
    <col min="261" max="263" width="10.6640625" style="1" customWidth="1"/>
    <col min="264" max="264" width="11.88671875" style="1" customWidth="1"/>
    <col min="265" max="275" width="10.6640625" style="1" customWidth="1"/>
    <col min="276" max="276" width="12.6640625" style="1" customWidth="1"/>
    <col min="277" max="512" width="9.109375" style="1"/>
    <col min="513" max="513" width="5.6640625" style="1" customWidth="1"/>
    <col min="514" max="514" width="21.6640625" style="1" customWidth="1"/>
    <col min="515" max="515" width="26.88671875" style="1" customWidth="1"/>
    <col min="516" max="516" width="16.6640625" style="1" customWidth="1"/>
    <col min="517" max="519" width="10.6640625" style="1" customWidth="1"/>
    <col min="520" max="520" width="11.88671875" style="1" customWidth="1"/>
    <col min="521" max="531" width="10.6640625" style="1" customWidth="1"/>
    <col min="532" max="532" width="12.6640625" style="1" customWidth="1"/>
    <col min="533" max="768" width="9.109375" style="1"/>
    <col min="769" max="769" width="5.6640625" style="1" customWidth="1"/>
    <col min="770" max="770" width="21.6640625" style="1" customWidth="1"/>
    <col min="771" max="771" width="26.88671875" style="1" customWidth="1"/>
    <col min="772" max="772" width="16.6640625" style="1" customWidth="1"/>
    <col min="773" max="775" width="10.6640625" style="1" customWidth="1"/>
    <col min="776" max="776" width="11.88671875" style="1" customWidth="1"/>
    <col min="777" max="787" width="10.6640625" style="1" customWidth="1"/>
    <col min="788" max="788" width="12.6640625" style="1" customWidth="1"/>
    <col min="789" max="1024" width="9.109375" style="1"/>
    <col min="1025" max="1025" width="5.6640625" style="1" customWidth="1"/>
    <col min="1026" max="1026" width="21.6640625" style="1" customWidth="1"/>
    <col min="1027" max="1027" width="26.88671875" style="1" customWidth="1"/>
    <col min="1028" max="1028" width="16.6640625" style="1" customWidth="1"/>
    <col min="1029" max="1031" width="10.6640625" style="1" customWidth="1"/>
    <col min="1032" max="1032" width="11.88671875" style="1" customWidth="1"/>
    <col min="1033" max="1043" width="10.6640625" style="1" customWidth="1"/>
    <col min="1044" max="1044" width="12.6640625" style="1" customWidth="1"/>
    <col min="1045" max="1280" width="9.109375" style="1"/>
    <col min="1281" max="1281" width="5.6640625" style="1" customWidth="1"/>
    <col min="1282" max="1282" width="21.6640625" style="1" customWidth="1"/>
    <col min="1283" max="1283" width="26.88671875" style="1" customWidth="1"/>
    <col min="1284" max="1284" width="16.6640625" style="1" customWidth="1"/>
    <col min="1285" max="1287" width="10.6640625" style="1" customWidth="1"/>
    <col min="1288" max="1288" width="11.88671875" style="1" customWidth="1"/>
    <col min="1289" max="1299" width="10.6640625" style="1" customWidth="1"/>
    <col min="1300" max="1300" width="12.6640625" style="1" customWidth="1"/>
    <col min="1301" max="1536" width="9.109375" style="1"/>
    <col min="1537" max="1537" width="5.6640625" style="1" customWidth="1"/>
    <col min="1538" max="1538" width="21.6640625" style="1" customWidth="1"/>
    <col min="1539" max="1539" width="26.88671875" style="1" customWidth="1"/>
    <col min="1540" max="1540" width="16.6640625" style="1" customWidth="1"/>
    <col min="1541" max="1543" width="10.6640625" style="1" customWidth="1"/>
    <col min="1544" max="1544" width="11.88671875" style="1" customWidth="1"/>
    <col min="1545" max="1555" width="10.6640625" style="1" customWidth="1"/>
    <col min="1556" max="1556" width="12.6640625" style="1" customWidth="1"/>
    <col min="1557" max="1792" width="9.109375" style="1"/>
    <col min="1793" max="1793" width="5.6640625" style="1" customWidth="1"/>
    <col min="1794" max="1794" width="21.6640625" style="1" customWidth="1"/>
    <col min="1795" max="1795" width="26.88671875" style="1" customWidth="1"/>
    <col min="1796" max="1796" width="16.6640625" style="1" customWidth="1"/>
    <col min="1797" max="1799" width="10.6640625" style="1" customWidth="1"/>
    <col min="1800" max="1800" width="11.88671875" style="1" customWidth="1"/>
    <col min="1801" max="1811" width="10.6640625" style="1" customWidth="1"/>
    <col min="1812" max="1812" width="12.6640625" style="1" customWidth="1"/>
    <col min="1813" max="2048" width="9.109375" style="1"/>
    <col min="2049" max="2049" width="5.6640625" style="1" customWidth="1"/>
    <col min="2050" max="2050" width="21.6640625" style="1" customWidth="1"/>
    <col min="2051" max="2051" width="26.88671875" style="1" customWidth="1"/>
    <col min="2052" max="2052" width="16.6640625" style="1" customWidth="1"/>
    <col min="2053" max="2055" width="10.6640625" style="1" customWidth="1"/>
    <col min="2056" max="2056" width="11.88671875" style="1" customWidth="1"/>
    <col min="2057" max="2067" width="10.6640625" style="1" customWidth="1"/>
    <col min="2068" max="2068" width="12.6640625" style="1" customWidth="1"/>
    <col min="2069" max="2304" width="9.109375" style="1"/>
    <col min="2305" max="2305" width="5.6640625" style="1" customWidth="1"/>
    <col min="2306" max="2306" width="21.6640625" style="1" customWidth="1"/>
    <col min="2307" max="2307" width="26.88671875" style="1" customWidth="1"/>
    <col min="2308" max="2308" width="16.6640625" style="1" customWidth="1"/>
    <col min="2309" max="2311" width="10.6640625" style="1" customWidth="1"/>
    <col min="2312" max="2312" width="11.88671875" style="1" customWidth="1"/>
    <col min="2313" max="2323" width="10.6640625" style="1" customWidth="1"/>
    <col min="2324" max="2324" width="12.6640625" style="1" customWidth="1"/>
    <col min="2325" max="2560" width="9.109375" style="1"/>
    <col min="2561" max="2561" width="5.6640625" style="1" customWidth="1"/>
    <col min="2562" max="2562" width="21.6640625" style="1" customWidth="1"/>
    <col min="2563" max="2563" width="26.88671875" style="1" customWidth="1"/>
    <col min="2564" max="2564" width="16.6640625" style="1" customWidth="1"/>
    <col min="2565" max="2567" width="10.6640625" style="1" customWidth="1"/>
    <col min="2568" max="2568" width="11.88671875" style="1" customWidth="1"/>
    <col min="2569" max="2579" width="10.6640625" style="1" customWidth="1"/>
    <col min="2580" max="2580" width="12.6640625" style="1" customWidth="1"/>
    <col min="2581" max="2816" width="9.109375" style="1"/>
    <col min="2817" max="2817" width="5.6640625" style="1" customWidth="1"/>
    <col min="2818" max="2818" width="21.6640625" style="1" customWidth="1"/>
    <col min="2819" max="2819" width="26.88671875" style="1" customWidth="1"/>
    <col min="2820" max="2820" width="16.6640625" style="1" customWidth="1"/>
    <col min="2821" max="2823" width="10.6640625" style="1" customWidth="1"/>
    <col min="2824" max="2824" width="11.88671875" style="1" customWidth="1"/>
    <col min="2825" max="2835" width="10.6640625" style="1" customWidth="1"/>
    <col min="2836" max="2836" width="12.6640625" style="1" customWidth="1"/>
    <col min="2837" max="3072" width="9.109375" style="1"/>
    <col min="3073" max="3073" width="5.6640625" style="1" customWidth="1"/>
    <col min="3074" max="3074" width="21.6640625" style="1" customWidth="1"/>
    <col min="3075" max="3075" width="26.88671875" style="1" customWidth="1"/>
    <col min="3076" max="3076" width="16.6640625" style="1" customWidth="1"/>
    <col min="3077" max="3079" width="10.6640625" style="1" customWidth="1"/>
    <col min="3080" max="3080" width="11.88671875" style="1" customWidth="1"/>
    <col min="3081" max="3091" width="10.6640625" style="1" customWidth="1"/>
    <col min="3092" max="3092" width="12.6640625" style="1" customWidth="1"/>
    <col min="3093" max="3328" width="9.109375" style="1"/>
    <col min="3329" max="3329" width="5.6640625" style="1" customWidth="1"/>
    <col min="3330" max="3330" width="21.6640625" style="1" customWidth="1"/>
    <col min="3331" max="3331" width="26.88671875" style="1" customWidth="1"/>
    <col min="3332" max="3332" width="16.6640625" style="1" customWidth="1"/>
    <col min="3333" max="3335" width="10.6640625" style="1" customWidth="1"/>
    <col min="3336" max="3336" width="11.88671875" style="1" customWidth="1"/>
    <col min="3337" max="3347" width="10.6640625" style="1" customWidth="1"/>
    <col min="3348" max="3348" width="12.6640625" style="1" customWidth="1"/>
    <col min="3349" max="3584" width="9.109375" style="1"/>
    <col min="3585" max="3585" width="5.6640625" style="1" customWidth="1"/>
    <col min="3586" max="3586" width="21.6640625" style="1" customWidth="1"/>
    <col min="3587" max="3587" width="26.88671875" style="1" customWidth="1"/>
    <col min="3588" max="3588" width="16.6640625" style="1" customWidth="1"/>
    <col min="3589" max="3591" width="10.6640625" style="1" customWidth="1"/>
    <col min="3592" max="3592" width="11.88671875" style="1" customWidth="1"/>
    <col min="3593" max="3603" width="10.6640625" style="1" customWidth="1"/>
    <col min="3604" max="3604" width="12.6640625" style="1" customWidth="1"/>
    <col min="3605" max="3840" width="9.109375" style="1"/>
    <col min="3841" max="3841" width="5.6640625" style="1" customWidth="1"/>
    <col min="3842" max="3842" width="21.6640625" style="1" customWidth="1"/>
    <col min="3843" max="3843" width="26.88671875" style="1" customWidth="1"/>
    <col min="3844" max="3844" width="16.6640625" style="1" customWidth="1"/>
    <col min="3845" max="3847" width="10.6640625" style="1" customWidth="1"/>
    <col min="3848" max="3848" width="11.88671875" style="1" customWidth="1"/>
    <col min="3849" max="3859" width="10.6640625" style="1" customWidth="1"/>
    <col min="3860" max="3860" width="12.6640625" style="1" customWidth="1"/>
    <col min="3861" max="4096" width="9.109375" style="1"/>
    <col min="4097" max="4097" width="5.6640625" style="1" customWidth="1"/>
    <col min="4098" max="4098" width="21.6640625" style="1" customWidth="1"/>
    <col min="4099" max="4099" width="26.88671875" style="1" customWidth="1"/>
    <col min="4100" max="4100" width="16.6640625" style="1" customWidth="1"/>
    <col min="4101" max="4103" width="10.6640625" style="1" customWidth="1"/>
    <col min="4104" max="4104" width="11.88671875" style="1" customWidth="1"/>
    <col min="4105" max="4115" width="10.6640625" style="1" customWidth="1"/>
    <col min="4116" max="4116" width="12.6640625" style="1" customWidth="1"/>
    <col min="4117" max="4352" width="9.109375" style="1"/>
    <col min="4353" max="4353" width="5.6640625" style="1" customWidth="1"/>
    <col min="4354" max="4354" width="21.6640625" style="1" customWidth="1"/>
    <col min="4355" max="4355" width="26.88671875" style="1" customWidth="1"/>
    <col min="4356" max="4356" width="16.6640625" style="1" customWidth="1"/>
    <col min="4357" max="4359" width="10.6640625" style="1" customWidth="1"/>
    <col min="4360" max="4360" width="11.88671875" style="1" customWidth="1"/>
    <col min="4361" max="4371" width="10.6640625" style="1" customWidth="1"/>
    <col min="4372" max="4372" width="12.6640625" style="1" customWidth="1"/>
    <col min="4373" max="4608" width="9.109375" style="1"/>
    <col min="4609" max="4609" width="5.6640625" style="1" customWidth="1"/>
    <col min="4610" max="4610" width="21.6640625" style="1" customWidth="1"/>
    <col min="4611" max="4611" width="26.88671875" style="1" customWidth="1"/>
    <col min="4612" max="4612" width="16.6640625" style="1" customWidth="1"/>
    <col min="4613" max="4615" width="10.6640625" style="1" customWidth="1"/>
    <col min="4616" max="4616" width="11.88671875" style="1" customWidth="1"/>
    <col min="4617" max="4627" width="10.6640625" style="1" customWidth="1"/>
    <col min="4628" max="4628" width="12.6640625" style="1" customWidth="1"/>
    <col min="4629" max="4864" width="9.109375" style="1"/>
    <col min="4865" max="4865" width="5.6640625" style="1" customWidth="1"/>
    <col min="4866" max="4866" width="21.6640625" style="1" customWidth="1"/>
    <col min="4867" max="4867" width="26.88671875" style="1" customWidth="1"/>
    <col min="4868" max="4868" width="16.6640625" style="1" customWidth="1"/>
    <col min="4869" max="4871" width="10.6640625" style="1" customWidth="1"/>
    <col min="4872" max="4872" width="11.88671875" style="1" customWidth="1"/>
    <col min="4873" max="4883" width="10.6640625" style="1" customWidth="1"/>
    <col min="4884" max="4884" width="12.6640625" style="1" customWidth="1"/>
    <col min="4885" max="5120" width="9.109375" style="1"/>
    <col min="5121" max="5121" width="5.6640625" style="1" customWidth="1"/>
    <col min="5122" max="5122" width="21.6640625" style="1" customWidth="1"/>
    <col min="5123" max="5123" width="26.88671875" style="1" customWidth="1"/>
    <col min="5124" max="5124" width="16.6640625" style="1" customWidth="1"/>
    <col min="5125" max="5127" width="10.6640625" style="1" customWidth="1"/>
    <col min="5128" max="5128" width="11.88671875" style="1" customWidth="1"/>
    <col min="5129" max="5139" width="10.6640625" style="1" customWidth="1"/>
    <col min="5140" max="5140" width="12.6640625" style="1" customWidth="1"/>
    <col min="5141" max="5376" width="9.109375" style="1"/>
    <col min="5377" max="5377" width="5.6640625" style="1" customWidth="1"/>
    <col min="5378" max="5378" width="21.6640625" style="1" customWidth="1"/>
    <col min="5379" max="5379" width="26.88671875" style="1" customWidth="1"/>
    <col min="5380" max="5380" width="16.6640625" style="1" customWidth="1"/>
    <col min="5381" max="5383" width="10.6640625" style="1" customWidth="1"/>
    <col min="5384" max="5384" width="11.88671875" style="1" customWidth="1"/>
    <col min="5385" max="5395" width="10.6640625" style="1" customWidth="1"/>
    <col min="5396" max="5396" width="12.6640625" style="1" customWidth="1"/>
    <col min="5397" max="5632" width="9.109375" style="1"/>
    <col min="5633" max="5633" width="5.6640625" style="1" customWidth="1"/>
    <col min="5634" max="5634" width="21.6640625" style="1" customWidth="1"/>
    <col min="5635" max="5635" width="26.88671875" style="1" customWidth="1"/>
    <col min="5636" max="5636" width="16.6640625" style="1" customWidth="1"/>
    <col min="5637" max="5639" width="10.6640625" style="1" customWidth="1"/>
    <col min="5640" max="5640" width="11.88671875" style="1" customWidth="1"/>
    <col min="5641" max="5651" width="10.6640625" style="1" customWidth="1"/>
    <col min="5652" max="5652" width="12.6640625" style="1" customWidth="1"/>
    <col min="5653" max="5888" width="9.109375" style="1"/>
    <col min="5889" max="5889" width="5.6640625" style="1" customWidth="1"/>
    <col min="5890" max="5890" width="21.6640625" style="1" customWidth="1"/>
    <col min="5891" max="5891" width="26.88671875" style="1" customWidth="1"/>
    <col min="5892" max="5892" width="16.6640625" style="1" customWidth="1"/>
    <col min="5893" max="5895" width="10.6640625" style="1" customWidth="1"/>
    <col min="5896" max="5896" width="11.88671875" style="1" customWidth="1"/>
    <col min="5897" max="5907" width="10.6640625" style="1" customWidth="1"/>
    <col min="5908" max="5908" width="12.6640625" style="1" customWidth="1"/>
    <col min="5909" max="6144" width="9.109375" style="1"/>
    <col min="6145" max="6145" width="5.6640625" style="1" customWidth="1"/>
    <col min="6146" max="6146" width="21.6640625" style="1" customWidth="1"/>
    <col min="6147" max="6147" width="26.88671875" style="1" customWidth="1"/>
    <col min="6148" max="6148" width="16.6640625" style="1" customWidth="1"/>
    <col min="6149" max="6151" width="10.6640625" style="1" customWidth="1"/>
    <col min="6152" max="6152" width="11.88671875" style="1" customWidth="1"/>
    <col min="6153" max="6163" width="10.6640625" style="1" customWidth="1"/>
    <col min="6164" max="6164" width="12.6640625" style="1" customWidth="1"/>
    <col min="6165" max="6400" width="9.109375" style="1"/>
    <col min="6401" max="6401" width="5.6640625" style="1" customWidth="1"/>
    <col min="6402" max="6402" width="21.6640625" style="1" customWidth="1"/>
    <col min="6403" max="6403" width="26.88671875" style="1" customWidth="1"/>
    <col min="6404" max="6404" width="16.6640625" style="1" customWidth="1"/>
    <col min="6405" max="6407" width="10.6640625" style="1" customWidth="1"/>
    <col min="6408" max="6408" width="11.88671875" style="1" customWidth="1"/>
    <col min="6409" max="6419" width="10.6640625" style="1" customWidth="1"/>
    <col min="6420" max="6420" width="12.6640625" style="1" customWidth="1"/>
    <col min="6421" max="6656" width="9.109375" style="1"/>
    <col min="6657" max="6657" width="5.6640625" style="1" customWidth="1"/>
    <col min="6658" max="6658" width="21.6640625" style="1" customWidth="1"/>
    <col min="6659" max="6659" width="26.88671875" style="1" customWidth="1"/>
    <col min="6660" max="6660" width="16.6640625" style="1" customWidth="1"/>
    <col min="6661" max="6663" width="10.6640625" style="1" customWidth="1"/>
    <col min="6664" max="6664" width="11.88671875" style="1" customWidth="1"/>
    <col min="6665" max="6675" width="10.6640625" style="1" customWidth="1"/>
    <col min="6676" max="6676" width="12.6640625" style="1" customWidth="1"/>
    <col min="6677" max="6912" width="9.109375" style="1"/>
    <col min="6913" max="6913" width="5.6640625" style="1" customWidth="1"/>
    <col min="6914" max="6914" width="21.6640625" style="1" customWidth="1"/>
    <col min="6915" max="6915" width="26.88671875" style="1" customWidth="1"/>
    <col min="6916" max="6916" width="16.6640625" style="1" customWidth="1"/>
    <col min="6917" max="6919" width="10.6640625" style="1" customWidth="1"/>
    <col min="6920" max="6920" width="11.88671875" style="1" customWidth="1"/>
    <col min="6921" max="6931" width="10.6640625" style="1" customWidth="1"/>
    <col min="6932" max="6932" width="12.6640625" style="1" customWidth="1"/>
    <col min="6933" max="7168" width="9.109375" style="1"/>
    <col min="7169" max="7169" width="5.6640625" style="1" customWidth="1"/>
    <col min="7170" max="7170" width="21.6640625" style="1" customWidth="1"/>
    <col min="7171" max="7171" width="26.88671875" style="1" customWidth="1"/>
    <col min="7172" max="7172" width="16.6640625" style="1" customWidth="1"/>
    <col min="7173" max="7175" width="10.6640625" style="1" customWidth="1"/>
    <col min="7176" max="7176" width="11.88671875" style="1" customWidth="1"/>
    <col min="7177" max="7187" width="10.6640625" style="1" customWidth="1"/>
    <col min="7188" max="7188" width="12.6640625" style="1" customWidth="1"/>
    <col min="7189" max="7424" width="9.109375" style="1"/>
    <col min="7425" max="7425" width="5.6640625" style="1" customWidth="1"/>
    <col min="7426" max="7426" width="21.6640625" style="1" customWidth="1"/>
    <col min="7427" max="7427" width="26.88671875" style="1" customWidth="1"/>
    <col min="7428" max="7428" width="16.6640625" style="1" customWidth="1"/>
    <col min="7429" max="7431" width="10.6640625" style="1" customWidth="1"/>
    <col min="7432" max="7432" width="11.88671875" style="1" customWidth="1"/>
    <col min="7433" max="7443" width="10.6640625" style="1" customWidth="1"/>
    <col min="7444" max="7444" width="12.6640625" style="1" customWidth="1"/>
    <col min="7445" max="7680" width="9.109375" style="1"/>
    <col min="7681" max="7681" width="5.6640625" style="1" customWidth="1"/>
    <col min="7682" max="7682" width="21.6640625" style="1" customWidth="1"/>
    <col min="7683" max="7683" width="26.88671875" style="1" customWidth="1"/>
    <col min="7684" max="7684" width="16.6640625" style="1" customWidth="1"/>
    <col min="7685" max="7687" width="10.6640625" style="1" customWidth="1"/>
    <col min="7688" max="7688" width="11.88671875" style="1" customWidth="1"/>
    <col min="7689" max="7699" width="10.6640625" style="1" customWidth="1"/>
    <col min="7700" max="7700" width="12.6640625" style="1" customWidth="1"/>
    <col min="7701" max="7936" width="9.109375" style="1"/>
    <col min="7937" max="7937" width="5.6640625" style="1" customWidth="1"/>
    <col min="7938" max="7938" width="21.6640625" style="1" customWidth="1"/>
    <col min="7939" max="7939" width="26.88671875" style="1" customWidth="1"/>
    <col min="7940" max="7940" width="16.6640625" style="1" customWidth="1"/>
    <col min="7941" max="7943" width="10.6640625" style="1" customWidth="1"/>
    <col min="7944" max="7944" width="11.88671875" style="1" customWidth="1"/>
    <col min="7945" max="7955" width="10.6640625" style="1" customWidth="1"/>
    <col min="7956" max="7956" width="12.6640625" style="1" customWidth="1"/>
    <col min="7957" max="8192" width="9.109375" style="1"/>
    <col min="8193" max="8193" width="5.6640625" style="1" customWidth="1"/>
    <col min="8194" max="8194" width="21.6640625" style="1" customWidth="1"/>
    <col min="8195" max="8195" width="26.88671875" style="1" customWidth="1"/>
    <col min="8196" max="8196" width="16.6640625" style="1" customWidth="1"/>
    <col min="8197" max="8199" width="10.6640625" style="1" customWidth="1"/>
    <col min="8200" max="8200" width="11.88671875" style="1" customWidth="1"/>
    <col min="8201" max="8211" width="10.6640625" style="1" customWidth="1"/>
    <col min="8212" max="8212" width="12.6640625" style="1" customWidth="1"/>
    <col min="8213" max="8448" width="9.109375" style="1"/>
    <col min="8449" max="8449" width="5.6640625" style="1" customWidth="1"/>
    <col min="8450" max="8450" width="21.6640625" style="1" customWidth="1"/>
    <col min="8451" max="8451" width="26.88671875" style="1" customWidth="1"/>
    <col min="8452" max="8452" width="16.6640625" style="1" customWidth="1"/>
    <col min="8453" max="8455" width="10.6640625" style="1" customWidth="1"/>
    <col min="8456" max="8456" width="11.88671875" style="1" customWidth="1"/>
    <col min="8457" max="8467" width="10.6640625" style="1" customWidth="1"/>
    <col min="8468" max="8468" width="12.6640625" style="1" customWidth="1"/>
    <col min="8469" max="8704" width="9.109375" style="1"/>
    <col min="8705" max="8705" width="5.6640625" style="1" customWidth="1"/>
    <col min="8706" max="8706" width="21.6640625" style="1" customWidth="1"/>
    <col min="8707" max="8707" width="26.88671875" style="1" customWidth="1"/>
    <col min="8708" max="8708" width="16.6640625" style="1" customWidth="1"/>
    <col min="8709" max="8711" width="10.6640625" style="1" customWidth="1"/>
    <col min="8712" max="8712" width="11.88671875" style="1" customWidth="1"/>
    <col min="8713" max="8723" width="10.6640625" style="1" customWidth="1"/>
    <col min="8724" max="8724" width="12.6640625" style="1" customWidth="1"/>
    <col min="8725" max="8960" width="9.109375" style="1"/>
    <col min="8961" max="8961" width="5.6640625" style="1" customWidth="1"/>
    <col min="8962" max="8962" width="21.6640625" style="1" customWidth="1"/>
    <col min="8963" max="8963" width="26.88671875" style="1" customWidth="1"/>
    <col min="8964" max="8964" width="16.6640625" style="1" customWidth="1"/>
    <col min="8965" max="8967" width="10.6640625" style="1" customWidth="1"/>
    <col min="8968" max="8968" width="11.88671875" style="1" customWidth="1"/>
    <col min="8969" max="8979" width="10.6640625" style="1" customWidth="1"/>
    <col min="8980" max="8980" width="12.6640625" style="1" customWidth="1"/>
    <col min="8981" max="9216" width="9.109375" style="1"/>
    <col min="9217" max="9217" width="5.6640625" style="1" customWidth="1"/>
    <col min="9218" max="9218" width="21.6640625" style="1" customWidth="1"/>
    <col min="9219" max="9219" width="26.88671875" style="1" customWidth="1"/>
    <col min="9220" max="9220" width="16.6640625" style="1" customWidth="1"/>
    <col min="9221" max="9223" width="10.6640625" style="1" customWidth="1"/>
    <col min="9224" max="9224" width="11.88671875" style="1" customWidth="1"/>
    <col min="9225" max="9235" width="10.6640625" style="1" customWidth="1"/>
    <col min="9236" max="9236" width="12.6640625" style="1" customWidth="1"/>
    <col min="9237" max="9472" width="9.109375" style="1"/>
    <col min="9473" max="9473" width="5.6640625" style="1" customWidth="1"/>
    <col min="9474" max="9474" width="21.6640625" style="1" customWidth="1"/>
    <col min="9475" max="9475" width="26.88671875" style="1" customWidth="1"/>
    <col min="9476" max="9476" width="16.6640625" style="1" customWidth="1"/>
    <col min="9477" max="9479" width="10.6640625" style="1" customWidth="1"/>
    <col min="9480" max="9480" width="11.88671875" style="1" customWidth="1"/>
    <col min="9481" max="9491" width="10.6640625" style="1" customWidth="1"/>
    <col min="9492" max="9492" width="12.6640625" style="1" customWidth="1"/>
    <col min="9493" max="9728" width="9.109375" style="1"/>
    <col min="9729" max="9729" width="5.6640625" style="1" customWidth="1"/>
    <col min="9730" max="9730" width="21.6640625" style="1" customWidth="1"/>
    <col min="9731" max="9731" width="26.88671875" style="1" customWidth="1"/>
    <col min="9732" max="9732" width="16.6640625" style="1" customWidth="1"/>
    <col min="9733" max="9735" width="10.6640625" style="1" customWidth="1"/>
    <col min="9736" max="9736" width="11.88671875" style="1" customWidth="1"/>
    <col min="9737" max="9747" width="10.6640625" style="1" customWidth="1"/>
    <col min="9748" max="9748" width="12.6640625" style="1" customWidth="1"/>
    <col min="9749" max="9984" width="9.109375" style="1"/>
    <col min="9985" max="9985" width="5.6640625" style="1" customWidth="1"/>
    <col min="9986" max="9986" width="21.6640625" style="1" customWidth="1"/>
    <col min="9987" max="9987" width="26.88671875" style="1" customWidth="1"/>
    <col min="9988" max="9988" width="16.6640625" style="1" customWidth="1"/>
    <col min="9989" max="9991" width="10.6640625" style="1" customWidth="1"/>
    <col min="9992" max="9992" width="11.88671875" style="1" customWidth="1"/>
    <col min="9993" max="10003" width="10.6640625" style="1" customWidth="1"/>
    <col min="10004" max="10004" width="12.6640625" style="1" customWidth="1"/>
    <col min="10005" max="10240" width="9.109375" style="1"/>
    <col min="10241" max="10241" width="5.6640625" style="1" customWidth="1"/>
    <col min="10242" max="10242" width="21.6640625" style="1" customWidth="1"/>
    <col min="10243" max="10243" width="26.88671875" style="1" customWidth="1"/>
    <col min="10244" max="10244" width="16.6640625" style="1" customWidth="1"/>
    <col min="10245" max="10247" width="10.6640625" style="1" customWidth="1"/>
    <col min="10248" max="10248" width="11.88671875" style="1" customWidth="1"/>
    <col min="10249" max="10259" width="10.6640625" style="1" customWidth="1"/>
    <col min="10260" max="10260" width="12.6640625" style="1" customWidth="1"/>
    <col min="10261" max="10496" width="9.109375" style="1"/>
    <col min="10497" max="10497" width="5.6640625" style="1" customWidth="1"/>
    <col min="10498" max="10498" width="21.6640625" style="1" customWidth="1"/>
    <col min="10499" max="10499" width="26.88671875" style="1" customWidth="1"/>
    <col min="10500" max="10500" width="16.6640625" style="1" customWidth="1"/>
    <col min="10501" max="10503" width="10.6640625" style="1" customWidth="1"/>
    <col min="10504" max="10504" width="11.88671875" style="1" customWidth="1"/>
    <col min="10505" max="10515" width="10.6640625" style="1" customWidth="1"/>
    <col min="10516" max="10516" width="12.6640625" style="1" customWidth="1"/>
    <col min="10517" max="10752" width="9.109375" style="1"/>
    <col min="10753" max="10753" width="5.6640625" style="1" customWidth="1"/>
    <col min="10754" max="10754" width="21.6640625" style="1" customWidth="1"/>
    <col min="10755" max="10755" width="26.88671875" style="1" customWidth="1"/>
    <col min="10756" max="10756" width="16.6640625" style="1" customWidth="1"/>
    <col min="10757" max="10759" width="10.6640625" style="1" customWidth="1"/>
    <col min="10760" max="10760" width="11.88671875" style="1" customWidth="1"/>
    <col min="10761" max="10771" width="10.6640625" style="1" customWidth="1"/>
    <col min="10772" max="10772" width="12.6640625" style="1" customWidth="1"/>
    <col min="10773" max="11008" width="9.109375" style="1"/>
    <col min="11009" max="11009" width="5.6640625" style="1" customWidth="1"/>
    <col min="11010" max="11010" width="21.6640625" style="1" customWidth="1"/>
    <col min="11011" max="11011" width="26.88671875" style="1" customWidth="1"/>
    <col min="11012" max="11012" width="16.6640625" style="1" customWidth="1"/>
    <col min="11013" max="11015" width="10.6640625" style="1" customWidth="1"/>
    <col min="11016" max="11016" width="11.88671875" style="1" customWidth="1"/>
    <col min="11017" max="11027" width="10.6640625" style="1" customWidth="1"/>
    <col min="11028" max="11028" width="12.6640625" style="1" customWidth="1"/>
    <col min="11029" max="11264" width="9.109375" style="1"/>
    <col min="11265" max="11265" width="5.6640625" style="1" customWidth="1"/>
    <col min="11266" max="11266" width="21.6640625" style="1" customWidth="1"/>
    <col min="11267" max="11267" width="26.88671875" style="1" customWidth="1"/>
    <col min="11268" max="11268" width="16.6640625" style="1" customWidth="1"/>
    <col min="11269" max="11271" width="10.6640625" style="1" customWidth="1"/>
    <col min="11272" max="11272" width="11.88671875" style="1" customWidth="1"/>
    <col min="11273" max="11283" width="10.6640625" style="1" customWidth="1"/>
    <col min="11284" max="11284" width="12.6640625" style="1" customWidth="1"/>
    <col min="11285" max="11520" width="9.109375" style="1"/>
    <col min="11521" max="11521" width="5.6640625" style="1" customWidth="1"/>
    <col min="11522" max="11522" width="21.6640625" style="1" customWidth="1"/>
    <col min="11523" max="11523" width="26.88671875" style="1" customWidth="1"/>
    <col min="11524" max="11524" width="16.6640625" style="1" customWidth="1"/>
    <col min="11525" max="11527" width="10.6640625" style="1" customWidth="1"/>
    <col min="11528" max="11528" width="11.88671875" style="1" customWidth="1"/>
    <col min="11529" max="11539" width="10.6640625" style="1" customWidth="1"/>
    <col min="11540" max="11540" width="12.6640625" style="1" customWidth="1"/>
    <col min="11541" max="11776" width="9.109375" style="1"/>
    <col min="11777" max="11777" width="5.6640625" style="1" customWidth="1"/>
    <col min="11778" max="11778" width="21.6640625" style="1" customWidth="1"/>
    <col min="11779" max="11779" width="26.88671875" style="1" customWidth="1"/>
    <col min="11780" max="11780" width="16.6640625" style="1" customWidth="1"/>
    <col min="11781" max="11783" width="10.6640625" style="1" customWidth="1"/>
    <col min="11784" max="11784" width="11.88671875" style="1" customWidth="1"/>
    <col min="11785" max="11795" width="10.6640625" style="1" customWidth="1"/>
    <col min="11796" max="11796" width="12.6640625" style="1" customWidth="1"/>
    <col min="11797" max="12032" width="9.109375" style="1"/>
    <col min="12033" max="12033" width="5.6640625" style="1" customWidth="1"/>
    <col min="12034" max="12034" width="21.6640625" style="1" customWidth="1"/>
    <col min="12035" max="12035" width="26.88671875" style="1" customWidth="1"/>
    <col min="12036" max="12036" width="16.6640625" style="1" customWidth="1"/>
    <col min="12037" max="12039" width="10.6640625" style="1" customWidth="1"/>
    <col min="12040" max="12040" width="11.88671875" style="1" customWidth="1"/>
    <col min="12041" max="12051" width="10.6640625" style="1" customWidth="1"/>
    <col min="12052" max="12052" width="12.6640625" style="1" customWidth="1"/>
    <col min="12053" max="12288" width="9.109375" style="1"/>
    <col min="12289" max="12289" width="5.6640625" style="1" customWidth="1"/>
    <col min="12290" max="12290" width="21.6640625" style="1" customWidth="1"/>
    <col min="12291" max="12291" width="26.88671875" style="1" customWidth="1"/>
    <col min="12292" max="12292" width="16.6640625" style="1" customWidth="1"/>
    <col min="12293" max="12295" width="10.6640625" style="1" customWidth="1"/>
    <col min="12296" max="12296" width="11.88671875" style="1" customWidth="1"/>
    <col min="12297" max="12307" width="10.6640625" style="1" customWidth="1"/>
    <col min="12308" max="12308" width="12.6640625" style="1" customWidth="1"/>
    <col min="12309" max="12544" width="9.109375" style="1"/>
    <col min="12545" max="12545" width="5.6640625" style="1" customWidth="1"/>
    <col min="12546" max="12546" width="21.6640625" style="1" customWidth="1"/>
    <col min="12547" max="12547" width="26.88671875" style="1" customWidth="1"/>
    <col min="12548" max="12548" width="16.6640625" style="1" customWidth="1"/>
    <col min="12549" max="12551" width="10.6640625" style="1" customWidth="1"/>
    <col min="12552" max="12552" width="11.88671875" style="1" customWidth="1"/>
    <col min="12553" max="12563" width="10.6640625" style="1" customWidth="1"/>
    <col min="12564" max="12564" width="12.6640625" style="1" customWidth="1"/>
    <col min="12565" max="12800" width="9.109375" style="1"/>
    <col min="12801" max="12801" width="5.6640625" style="1" customWidth="1"/>
    <col min="12802" max="12802" width="21.6640625" style="1" customWidth="1"/>
    <col min="12803" max="12803" width="26.88671875" style="1" customWidth="1"/>
    <col min="12804" max="12804" width="16.6640625" style="1" customWidth="1"/>
    <col min="12805" max="12807" width="10.6640625" style="1" customWidth="1"/>
    <col min="12808" max="12808" width="11.88671875" style="1" customWidth="1"/>
    <col min="12809" max="12819" width="10.6640625" style="1" customWidth="1"/>
    <col min="12820" max="12820" width="12.6640625" style="1" customWidth="1"/>
    <col min="12821" max="13056" width="9.109375" style="1"/>
    <col min="13057" max="13057" width="5.6640625" style="1" customWidth="1"/>
    <col min="13058" max="13058" width="21.6640625" style="1" customWidth="1"/>
    <col min="13059" max="13059" width="26.88671875" style="1" customWidth="1"/>
    <col min="13060" max="13060" width="16.6640625" style="1" customWidth="1"/>
    <col min="13061" max="13063" width="10.6640625" style="1" customWidth="1"/>
    <col min="13064" max="13064" width="11.88671875" style="1" customWidth="1"/>
    <col min="13065" max="13075" width="10.6640625" style="1" customWidth="1"/>
    <col min="13076" max="13076" width="12.6640625" style="1" customWidth="1"/>
    <col min="13077" max="13312" width="9.109375" style="1"/>
    <col min="13313" max="13313" width="5.6640625" style="1" customWidth="1"/>
    <col min="13314" max="13314" width="21.6640625" style="1" customWidth="1"/>
    <col min="13315" max="13315" width="26.88671875" style="1" customWidth="1"/>
    <col min="13316" max="13316" width="16.6640625" style="1" customWidth="1"/>
    <col min="13317" max="13319" width="10.6640625" style="1" customWidth="1"/>
    <col min="13320" max="13320" width="11.88671875" style="1" customWidth="1"/>
    <col min="13321" max="13331" width="10.6640625" style="1" customWidth="1"/>
    <col min="13332" max="13332" width="12.6640625" style="1" customWidth="1"/>
    <col min="13333" max="13568" width="9.109375" style="1"/>
    <col min="13569" max="13569" width="5.6640625" style="1" customWidth="1"/>
    <col min="13570" max="13570" width="21.6640625" style="1" customWidth="1"/>
    <col min="13571" max="13571" width="26.88671875" style="1" customWidth="1"/>
    <col min="13572" max="13572" width="16.6640625" style="1" customWidth="1"/>
    <col min="13573" max="13575" width="10.6640625" style="1" customWidth="1"/>
    <col min="13576" max="13576" width="11.88671875" style="1" customWidth="1"/>
    <col min="13577" max="13587" width="10.6640625" style="1" customWidth="1"/>
    <col min="13588" max="13588" width="12.6640625" style="1" customWidth="1"/>
    <col min="13589" max="13824" width="9.109375" style="1"/>
    <col min="13825" max="13825" width="5.6640625" style="1" customWidth="1"/>
    <col min="13826" max="13826" width="21.6640625" style="1" customWidth="1"/>
    <col min="13827" max="13827" width="26.88671875" style="1" customWidth="1"/>
    <col min="13828" max="13828" width="16.6640625" style="1" customWidth="1"/>
    <col min="13829" max="13831" width="10.6640625" style="1" customWidth="1"/>
    <col min="13832" max="13832" width="11.88671875" style="1" customWidth="1"/>
    <col min="13833" max="13843" width="10.6640625" style="1" customWidth="1"/>
    <col min="13844" max="13844" width="12.6640625" style="1" customWidth="1"/>
    <col min="13845" max="14080" width="9.109375" style="1"/>
    <col min="14081" max="14081" width="5.6640625" style="1" customWidth="1"/>
    <col min="14082" max="14082" width="21.6640625" style="1" customWidth="1"/>
    <col min="14083" max="14083" width="26.88671875" style="1" customWidth="1"/>
    <col min="14084" max="14084" width="16.6640625" style="1" customWidth="1"/>
    <col min="14085" max="14087" width="10.6640625" style="1" customWidth="1"/>
    <col min="14088" max="14088" width="11.88671875" style="1" customWidth="1"/>
    <col min="14089" max="14099" width="10.6640625" style="1" customWidth="1"/>
    <col min="14100" max="14100" width="12.6640625" style="1" customWidth="1"/>
    <col min="14101" max="14336" width="9.109375" style="1"/>
    <col min="14337" max="14337" width="5.6640625" style="1" customWidth="1"/>
    <col min="14338" max="14338" width="21.6640625" style="1" customWidth="1"/>
    <col min="14339" max="14339" width="26.88671875" style="1" customWidth="1"/>
    <col min="14340" max="14340" width="16.6640625" style="1" customWidth="1"/>
    <col min="14341" max="14343" width="10.6640625" style="1" customWidth="1"/>
    <col min="14344" max="14344" width="11.88671875" style="1" customWidth="1"/>
    <col min="14345" max="14355" width="10.6640625" style="1" customWidth="1"/>
    <col min="14356" max="14356" width="12.6640625" style="1" customWidth="1"/>
    <col min="14357" max="14592" width="9.109375" style="1"/>
    <col min="14593" max="14593" width="5.6640625" style="1" customWidth="1"/>
    <col min="14594" max="14594" width="21.6640625" style="1" customWidth="1"/>
    <col min="14595" max="14595" width="26.88671875" style="1" customWidth="1"/>
    <col min="14596" max="14596" width="16.6640625" style="1" customWidth="1"/>
    <col min="14597" max="14599" width="10.6640625" style="1" customWidth="1"/>
    <col min="14600" max="14600" width="11.88671875" style="1" customWidth="1"/>
    <col min="14601" max="14611" width="10.6640625" style="1" customWidth="1"/>
    <col min="14612" max="14612" width="12.6640625" style="1" customWidth="1"/>
    <col min="14613" max="14848" width="9.109375" style="1"/>
    <col min="14849" max="14849" width="5.6640625" style="1" customWidth="1"/>
    <col min="14850" max="14850" width="21.6640625" style="1" customWidth="1"/>
    <col min="14851" max="14851" width="26.88671875" style="1" customWidth="1"/>
    <col min="14852" max="14852" width="16.6640625" style="1" customWidth="1"/>
    <col min="14853" max="14855" width="10.6640625" style="1" customWidth="1"/>
    <col min="14856" max="14856" width="11.88671875" style="1" customWidth="1"/>
    <col min="14857" max="14867" width="10.6640625" style="1" customWidth="1"/>
    <col min="14868" max="14868" width="12.6640625" style="1" customWidth="1"/>
    <col min="14869" max="15104" width="9.109375" style="1"/>
    <col min="15105" max="15105" width="5.6640625" style="1" customWidth="1"/>
    <col min="15106" max="15106" width="21.6640625" style="1" customWidth="1"/>
    <col min="15107" max="15107" width="26.88671875" style="1" customWidth="1"/>
    <col min="15108" max="15108" width="16.6640625" style="1" customWidth="1"/>
    <col min="15109" max="15111" width="10.6640625" style="1" customWidth="1"/>
    <col min="15112" max="15112" width="11.88671875" style="1" customWidth="1"/>
    <col min="15113" max="15123" width="10.6640625" style="1" customWidth="1"/>
    <col min="15124" max="15124" width="12.6640625" style="1" customWidth="1"/>
    <col min="15125" max="15360" width="9.109375" style="1"/>
    <col min="15361" max="15361" width="5.6640625" style="1" customWidth="1"/>
    <col min="15362" max="15362" width="21.6640625" style="1" customWidth="1"/>
    <col min="15363" max="15363" width="26.88671875" style="1" customWidth="1"/>
    <col min="15364" max="15364" width="16.6640625" style="1" customWidth="1"/>
    <col min="15365" max="15367" width="10.6640625" style="1" customWidth="1"/>
    <col min="15368" max="15368" width="11.88671875" style="1" customWidth="1"/>
    <col min="15369" max="15379" width="10.6640625" style="1" customWidth="1"/>
    <col min="15380" max="15380" width="12.6640625" style="1" customWidth="1"/>
    <col min="15381" max="15616" width="9.109375" style="1"/>
    <col min="15617" max="15617" width="5.6640625" style="1" customWidth="1"/>
    <col min="15618" max="15618" width="21.6640625" style="1" customWidth="1"/>
    <col min="15619" max="15619" width="26.88671875" style="1" customWidth="1"/>
    <col min="15620" max="15620" width="16.6640625" style="1" customWidth="1"/>
    <col min="15621" max="15623" width="10.6640625" style="1" customWidth="1"/>
    <col min="15624" max="15624" width="11.88671875" style="1" customWidth="1"/>
    <col min="15625" max="15635" width="10.6640625" style="1" customWidth="1"/>
    <col min="15636" max="15636" width="12.6640625" style="1" customWidth="1"/>
    <col min="15637" max="15872" width="9.109375" style="1"/>
    <col min="15873" max="15873" width="5.6640625" style="1" customWidth="1"/>
    <col min="15874" max="15874" width="21.6640625" style="1" customWidth="1"/>
    <col min="15875" max="15875" width="26.88671875" style="1" customWidth="1"/>
    <col min="15876" max="15876" width="16.6640625" style="1" customWidth="1"/>
    <col min="15877" max="15879" width="10.6640625" style="1" customWidth="1"/>
    <col min="15880" max="15880" width="11.88671875" style="1" customWidth="1"/>
    <col min="15881" max="15891" width="10.6640625" style="1" customWidth="1"/>
    <col min="15892" max="15892" width="12.6640625" style="1" customWidth="1"/>
    <col min="15893" max="16128" width="9.109375" style="1"/>
    <col min="16129" max="16129" width="5.6640625" style="1" customWidth="1"/>
    <col min="16130" max="16130" width="21.6640625" style="1" customWidth="1"/>
    <col min="16131" max="16131" width="26.88671875" style="1" customWidth="1"/>
    <col min="16132" max="16132" width="16.6640625" style="1" customWidth="1"/>
    <col min="16133" max="16135" width="10.6640625" style="1" customWidth="1"/>
    <col min="16136" max="16136" width="11.88671875" style="1" customWidth="1"/>
    <col min="16137" max="16147" width="10.6640625" style="1" customWidth="1"/>
    <col min="16148" max="16148" width="12.6640625" style="1" customWidth="1"/>
    <col min="16149" max="16384" width="9.109375" style="1"/>
  </cols>
  <sheetData>
    <row r="1" spans="1:22" x14ac:dyDescent="0.25">
      <c r="A1" s="1" t="s">
        <v>0</v>
      </c>
    </row>
    <row r="3" spans="1:22" s="3" customFormat="1" ht="16.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s="3" customFormat="1" ht="16.8" x14ac:dyDescent="0.25">
      <c r="I4" s="4" t="str">
        <f>'[1]1'!E5</f>
        <v>KABUPATEN/KOTA</v>
      </c>
      <c r="J4" s="5" t="str">
        <f>'[1]1'!F5</f>
        <v>BULUKUMBA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s="3" customFormat="1" ht="16.8" x14ac:dyDescent="0.25">
      <c r="I5" s="4" t="str">
        <f>'[1]1'!E6</f>
        <v xml:space="preserve">TAHUN </v>
      </c>
      <c r="J5" s="5">
        <f>'[1]1'!F6</f>
        <v>2020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15.6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2" ht="20.100000000000001" customHeight="1" thickBot="1" x14ac:dyDescent="0.3">
      <c r="A7" s="7" t="s">
        <v>2</v>
      </c>
      <c r="B7" s="8" t="s">
        <v>3</v>
      </c>
      <c r="C7" s="7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2" ht="19.5" customHeight="1" x14ac:dyDescent="0.25">
      <c r="A8" s="13"/>
      <c r="B8" s="14"/>
      <c r="C8" s="13"/>
      <c r="D8" s="15"/>
      <c r="E8" s="16" t="s">
        <v>7</v>
      </c>
      <c r="F8" s="17"/>
      <c r="G8" s="17"/>
      <c r="H8" s="18"/>
      <c r="I8" s="16" t="s">
        <v>8</v>
      </c>
      <c r="J8" s="17"/>
      <c r="K8" s="17"/>
      <c r="L8" s="18"/>
      <c r="M8" s="19" t="s">
        <v>9</v>
      </c>
      <c r="N8" s="19"/>
      <c r="O8" s="19"/>
      <c r="P8" s="20"/>
      <c r="Q8" s="21" t="s">
        <v>10</v>
      </c>
      <c r="R8" s="21"/>
      <c r="S8" s="21"/>
      <c r="T8" s="21"/>
    </row>
    <row r="9" spans="1:22" ht="30" x14ac:dyDescent="0.25">
      <c r="A9" s="19"/>
      <c r="B9" s="22"/>
      <c r="C9" s="19"/>
      <c r="D9" s="23"/>
      <c r="E9" s="24" t="s">
        <v>11</v>
      </c>
      <c r="F9" s="25" t="s">
        <v>12</v>
      </c>
      <c r="G9" s="25" t="s">
        <v>13</v>
      </c>
      <c r="H9" s="25" t="s">
        <v>14</v>
      </c>
      <c r="I9" s="24" t="s">
        <v>11</v>
      </c>
      <c r="J9" s="25" t="s">
        <v>12</v>
      </c>
      <c r="K9" s="25" t="s">
        <v>13</v>
      </c>
      <c r="L9" s="26" t="s">
        <v>14</v>
      </c>
      <c r="M9" s="24" t="s">
        <v>11</v>
      </c>
      <c r="N9" s="25" t="s">
        <v>12</v>
      </c>
      <c r="O9" s="25" t="s">
        <v>13</v>
      </c>
      <c r="P9" s="27" t="s">
        <v>14</v>
      </c>
      <c r="Q9" s="24" t="s">
        <v>11</v>
      </c>
      <c r="R9" s="25" t="s">
        <v>12</v>
      </c>
      <c r="S9" s="25" t="s">
        <v>13</v>
      </c>
      <c r="T9" s="28" t="s">
        <v>14</v>
      </c>
    </row>
    <row r="10" spans="1:22" x14ac:dyDescent="0.25">
      <c r="A10" s="29" t="s">
        <v>15</v>
      </c>
      <c r="B10" s="29" t="s">
        <v>16</v>
      </c>
      <c r="C10" s="29" t="s">
        <v>17</v>
      </c>
      <c r="D10" s="29" t="s">
        <v>18</v>
      </c>
      <c r="E10" s="29" t="s">
        <v>19</v>
      </c>
      <c r="F10" s="29" t="s">
        <v>20</v>
      </c>
      <c r="G10" s="29" t="s">
        <v>21</v>
      </c>
      <c r="H10" s="29" t="s">
        <v>22</v>
      </c>
      <c r="I10" s="29" t="s">
        <v>23</v>
      </c>
      <c r="J10" s="29" t="s">
        <v>24</v>
      </c>
      <c r="K10" s="29" t="s">
        <v>25</v>
      </c>
      <c r="L10" s="29" t="s">
        <v>26</v>
      </c>
      <c r="M10" s="29" t="s">
        <v>27</v>
      </c>
      <c r="N10" s="29" t="s">
        <v>28</v>
      </c>
      <c r="O10" s="29" t="s">
        <v>29</v>
      </c>
      <c r="P10" s="29" t="s">
        <v>30</v>
      </c>
      <c r="Q10" s="29" t="s">
        <v>31</v>
      </c>
      <c r="R10" s="29" t="s">
        <v>32</v>
      </c>
      <c r="S10" s="29" t="s">
        <v>33</v>
      </c>
      <c r="T10" s="30" t="s">
        <v>34</v>
      </c>
      <c r="U10" s="6"/>
      <c r="V10" s="6"/>
    </row>
    <row r="11" spans="1:22" ht="20.100000000000001" customHeight="1" x14ac:dyDescent="0.25">
      <c r="A11" s="31">
        <f>'[1]9'!A9</f>
        <v>1</v>
      </c>
      <c r="B11" s="32" t="str">
        <f>'[1]9'!B9</f>
        <v>GANTARANG</v>
      </c>
      <c r="C11" s="32" t="str">
        <f>'[1]9'!C9</f>
        <v>1. PONRE</v>
      </c>
      <c r="D11" s="33">
        <f>'[1]20'!J12</f>
        <v>423</v>
      </c>
      <c r="E11" s="34">
        <v>0</v>
      </c>
      <c r="F11" s="34">
        <v>0</v>
      </c>
      <c r="G11" s="34">
        <v>0</v>
      </c>
      <c r="H11" s="34">
        <f t="shared" ref="H11:H30" si="0">SUM(E11:G11)</f>
        <v>0</v>
      </c>
      <c r="I11" s="34">
        <v>0</v>
      </c>
      <c r="J11" s="34">
        <v>0</v>
      </c>
      <c r="K11" s="34">
        <v>0</v>
      </c>
      <c r="L11" s="34">
        <f>SUM(I11:K11)</f>
        <v>0</v>
      </c>
      <c r="M11" s="34">
        <v>0</v>
      </c>
      <c r="N11" s="34">
        <v>0</v>
      </c>
      <c r="O11" s="35">
        <v>0</v>
      </c>
      <c r="P11" s="35">
        <f t="shared" ref="P11:P30" si="1">SUM(M11:O11)</f>
        <v>0</v>
      </c>
      <c r="Q11" s="34">
        <f t="shared" ref="Q11:S26" si="2">SUM(E11,I11,M11)</f>
        <v>0</v>
      </c>
      <c r="R11" s="34">
        <f t="shared" si="2"/>
        <v>0</v>
      </c>
      <c r="S11" s="34">
        <f t="shared" si="2"/>
        <v>0</v>
      </c>
      <c r="T11" s="34">
        <f t="shared" ref="T11:T30" si="3">SUM(Q11:S11)</f>
        <v>0</v>
      </c>
    </row>
    <row r="12" spans="1:22" ht="20.100000000000001" customHeight="1" x14ac:dyDescent="0.25">
      <c r="A12" s="36"/>
      <c r="B12" s="37"/>
      <c r="C12" s="37" t="str">
        <f>'[1]9'!C10</f>
        <v>2. GATTARENG</v>
      </c>
      <c r="D12" s="38">
        <f>'[1]20'!J13</f>
        <v>393</v>
      </c>
      <c r="E12" s="39">
        <v>0</v>
      </c>
      <c r="F12" s="39">
        <v>0</v>
      </c>
      <c r="G12" s="39">
        <v>0</v>
      </c>
      <c r="H12" s="39">
        <f t="shared" si="0"/>
        <v>0</v>
      </c>
      <c r="I12" s="39">
        <v>0</v>
      </c>
      <c r="J12" s="39">
        <v>0</v>
      </c>
      <c r="K12" s="39">
        <v>0</v>
      </c>
      <c r="L12" s="39">
        <f>SUM(I12:K12)</f>
        <v>0</v>
      </c>
      <c r="M12" s="39">
        <v>0</v>
      </c>
      <c r="N12" s="39">
        <v>0</v>
      </c>
      <c r="O12" s="40">
        <v>0</v>
      </c>
      <c r="P12" s="40">
        <f t="shared" si="1"/>
        <v>0</v>
      </c>
      <c r="Q12" s="39">
        <f t="shared" si="2"/>
        <v>0</v>
      </c>
      <c r="R12" s="39">
        <f t="shared" si="2"/>
        <v>0</v>
      </c>
      <c r="S12" s="39">
        <f t="shared" si="2"/>
        <v>0</v>
      </c>
      <c r="T12" s="39">
        <f t="shared" si="3"/>
        <v>0</v>
      </c>
    </row>
    <row r="13" spans="1:22" ht="20.100000000000001" customHeight="1" x14ac:dyDescent="0.25">
      <c r="A13" s="36"/>
      <c r="B13" s="37"/>
      <c r="C13" s="37" t="str">
        <f>'[1]9'!C11</f>
        <v>3. BONTONYELENG</v>
      </c>
      <c r="D13" s="41">
        <f>'[1]20'!J14</f>
        <v>394</v>
      </c>
      <c r="E13" s="39">
        <v>0</v>
      </c>
      <c r="F13" s="39">
        <v>0</v>
      </c>
      <c r="G13" s="39">
        <v>0</v>
      </c>
      <c r="H13" s="39">
        <f>SUM(E13:G13)</f>
        <v>0</v>
      </c>
      <c r="I13" s="39">
        <v>0</v>
      </c>
      <c r="J13" s="39">
        <v>0</v>
      </c>
      <c r="K13" s="39">
        <v>0</v>
      </c>
      <c r="L13" s="39">
        <f t="shared" ref="L13:L30" si="4">SUM(I13:K13)</f>
        <v>0</v>
      </c>
      <c r="M13" s="39">
        <v>0</v>
      </c>
      <c r="N13" s="39">
        <v>1</v>
      </c>
      <c r="O13" s="40">
        <v>0</v>
      </c>
      <c r="P13" s="40">
        <f t="shared" si="1"/>
        <v>1</v>
      </c>
      <c r="Q13" s="39">
        <f t="shared" si="2"/>
        <v>0</v>
      </c>
      <c r="R13" s="39">
        <f t="shared" si="2"/>
        <v>1</v>
      </c>
      <c r="S13" s="39">
        <f t="shared" si="2"/>
        <v>0</v>
      </c>
      <c r="T13" s="39">
        <f t="shared" si="3"/>
        <v>1</v>
      </c>
    </row>
    <row r="14" spans="1:22" ht="20.100000000000001" customHeight="1" x14ac:dyDescent="0.25">
      <c r="A14" s="36">
        <f>'[1]9'!A12</f>
        <v>2</v>
      </c>
      <c r="B14" s="37" t="str">
        <f>'[1]9'!B12</f>
        <v>KINDANG</v>
      </c>
      <c r="C14" s="37" t="str">
        <f>'[1]9'!C12</f>
        <v>4. BORONG RAPPOA</v>
      </c>
      <c r="D14" s="38">
        <f>'[1]20'!J15</f>
        <v>251</v>
      </c>
      <c r="E14" s="39">
        <v>0</v>
      </c>
      <c r="F14" s="39">
        <v>0</v>
      </c>
      <c r="G14" s="39">
        <v>0</v>
      </c>
      <c r="H14" s="39">
        <f t="shared" si="0"/>
        <v>0</v>
      </c>
      <c r="I14" s="39">
        <v>0</v>
      </c>
      <c r="J14" s="39">
        <v>0</v>
      </c>
      <c r="K14" s="39">
        <v>0</v>
      </c>
      <c r="L14" s="39">
        <f t="shared" si="4"/>
        <v>0</v>
      </c>
      <c r="M14" s="39">
        <v>0</v>
      </c>
      <c r="N14" s="39">
        <v>0</v>
      </c>
      <c r="O14" s="40">
        <v>0</v>
      </c>
      <c r="P14" s="40">
        <f t="shared" si="1"/>
        <v>0</v>
      </c>
      <c r="Q14" s="39">
        <f t="shared" si="2"/>
        <v>0</v>
      </c>
      <c r="R14" s="39">
        <f t="shared" si="2"/>
        <v>0</v>
      </c>
      <c r="S14" s="39">
        <f t="shared" si="2"/>
        <v>0</v>
      </c>
      <c r="T14" s="39">
        <f t="shared" si="3"/>
        <v>0</v>
      </c>
    </row>
    <row r="15" spans="1:22" ht="20.100000000000001" customHeight="1" x14ac:dyDescent="0.25">
      <c r="A15" s="36"/>
      <c r="B15" s="37"/>
      <c r="C15" s="37" t="str">
        <f>'[1]9'!C13</f>
        <v>5. BALIBO</v>
      </c>
      <c r="D15" s="41">
        <f>'[1]20'!J16</f>
        <v>284</v>
      </c>
      <c r="E15" s="39">
        <v>0</v>
      </c>
      <c r="F15" s="39">
        <v>0</v>
      </c>
      <c r="G15" s="39">
        <v>0</v>
      </c>
      <c r="H15" s="39">
        <f t="shared" si="0"/>
        <v>0</v>
      </c>
      <c r="I15" s="39">
        <v>0</v>
      </c>
      <c r="J15" s="39">
        <v>0</v>
      </c>
      <c r="K15" s="39">
        <v>0</v>
      </c>
      <c r="L15" s="39">
        <f t="shared" si="4"/>
        <v>0</v>
      </c>
      <c r="M15" s="39">
        <v>0</v>
      </c>
      <c r="N15" s="39">
        <v>0</v>
      </c>
      <c r="O15" s="40">
        <v>0</v>
      </c>
      <c r="P15" s="40">
        <f t="shared" si="1"/>
        <v>0</v>
      </c>
      <c r="Q15" s="39">
        <f t="shared" si="2"/>
        <v>0</v>
      </c>
      <c r="R15" s="39">
        <f t="shared" si="2"/>
        <v>0</v>
      </c>
      <c r="S15" s="39">
        <f t="shared" si="2"/>
        <v>0</v>
      </c>
      <c r="T15" s="39">
        <f t="shared" si="3"/>
        <v>0</v>
      </c>
    </row>
    <row r="16" spans="1:22" ht="20.100000000000001" customHeight="1" x14ac:dyDescent="0.25">
      <c r="A16" s="36">
        <f>'[1]9'!A14</f>
        <v>3</v>
      </c>
      <c r="B16" s="37" t="str">
        <f>'[1]9'!B14</f>
        <v>UJUNG BULU</v>
      </c>
      <c r="C16" s="37" t="str">
        <f>'[1]9'!C14</f>
        <v>6. CAILE</v>
      </c>
      <c r="D16" s="38">
        <f>'[1]20'!J17</f>
        <v>996</v>
      </c>
      <c r="E16" s="39">
        <v>0</v>
      </c>
      <c r="F16" s="39">
        <v>0</v>
      </c>
      <c r="G16" s="39">
        <v>0</v>
      </c>
      <c r="H16" s="39">
        <f t="shared" si="0"/>
        <v>0</v>
      </c>
      <c r="I16" s="39">
        <v>0</v>
      </c>
      <c r="J16" s="39">
        <v>1</v>
      </c>
      <c r="K16" s="39">
        <v>1</v>
      </c>
      <c r="L16" s="39">
        <f t="shared" si="4"/>
        <v>2</v>
      </c>
      <c r="M16" s="39">
        <v>0</v>
      </c>
      <c r="N16" s="39">
        <v>0</v>
      </c>
      <c r="O16" s="40">
        <v>0</v>
      </c>
      <c r="P16" s="40">
        <f>SUM(M16:O16)</f>
        <v>0</v>
      </c>
      <c r="Q16" s="39">
        <f>SUM(E16,I16,M16)</f>
        <v>0</v>
      </c>
      <c r="R16" s="39">
        <f>SUM(F16,J16,N16)</f>
        <v>1</v>
      </c>
      <c r="S16" s="39">
        <f>SUM(G16,K16,O16)</f>
        <v>1</v>
      </c>
      <c r="T16" s="39">
        <f>SUM(Q16:S16)</f>
        <v>2</v>
      </c>
    </row>
    <row r="17" spans="1:20" ht="20.100000000000001" customHeight="1" x14ac:dyDescent="0.25">
      <c r="A17" s="36">
        <f>'[1]9'!A15</f>
        <v>4</v>
      </c>
      <c r="B17" s="37" t="str">
        <f>'[1]9'!B15</f>
        <v>UJUNG LOE</v>
      </c>
      <c r="C17" s="37" t="str">
        <f>'[1]9'!C15</f>
        <v>7. UJUNG LOE</v>
      </c>
      <c r="D17" s="41">
        <f>'[1]20'!J18</f>
        <v>405</v>
      </c>
      <c r="E17" s="39">
        <v>0</v>
      </c>
      <c r="F17" s="39">
        <v>0</v>
      </c>
      <c r="G17" s="39">
        <v>0</v>
      </c>
      <c r="H17" s="39">
        <f t="shared" si="0"/>
        <v>0</v>
      </c>
      <c r="I17" s="39">
        <v>0</v>
      </c>
      <c r="J17" s="39">
        <v>0</v>
      </c>
      <c r="K17" s="39">
        <v>0</v>
      </c>
      <c r="L17" s="39">
        <f t="shared" si="4"/>
        <v>0</v>
      </c>
      <c r="M17" s="39">
        <v>0</v>
      </c>
      <c r="N17" s="39">
        <v>0</v>
      </c>
      <c r="O17" s="40">
        <v>0</v>
      </c>
      <c r="P17" s="40">
        <f t="shared" si="1"/>
        <v>0</v>
      </c>
      <c r="Q17" s="39">
        <f t="shared" si="2"/>
        <v>0</v>
      </c>
      <c r="R17" s="39">
        <f t="shared" si="2"/>
        <v>0</v>
      </c>
      <c r="S17" s="39">
        <f t="shared" si="2"/>
        <v>0</v>
      </c>
      <c r="T17" s="39">
        <f t="shared" si="3"/>
        <v>0</v>
      </c>
    </row>
    <row r="18" spans="1:20" ht="20.100000000000001" customHeight="1" x14ac:dyDescent="0.25">
      <c r="A18" s="36"/>
      <c r="B18" s="37"/>
      <c r="C18" s="37" t="str">
        <f>'[1]9'!C16</f>
        <v>8. MANYAMPA</v>
      </c>
      <c r="D18" s="38">
        <f>'[1]20'!J19</f>
        <v>74</v>
      </c>
      <c r="E18" s="39">
        <v>0</v>
      </c>
      <c r="F18" s="39">
        <v>0</v>
      </c>
      <c r="G18" s="39">
        <v>0</v>
      </c>
      <c r="H18" s="39">
        <f t="shared" si="0"/>
        <v>0</v>
      </c>
      <c r="I18" s="39">
        <v>0</v>
      </c>
      <c r="J18" s="39">
        <v>0</v>
      </c>
      <c r="K18" s="39">
        <v>0</v>
      </c>
      <c r="L18" s="39">
        <f>SUM(I18:K18)</f>
        <v>0</v>
      </c>
      <c r="M18" s="39">
        <v>0</v>
      </c>
      <c r="N18" s="39">
        <v>0</v>
      </c>
      <c r="O18" s="40">
        <v>0</v>
      </c>
      <c r="P18" s="40">
        <f t="shared" si="1"/>
        <v>0</v>
      </c>
      <c r="Q18" s="39">
        <f t="shared" si="2"/>
        <v>0</v>
      </c>
      <c r="R18" s="39">
        <f t="shared" si="2"/>
        <v>0</v>
      </c>
      <c r="S18" s="39">
        <f t="shared" si="2"/>
        <v>0</v>
      </c>
      <c r="T18" s="39">
        <f t="shared" si="3"/>
        <v>0</v>
      </c>
    </row>
    <row r="19" spans="1:20" ht="20.100000000000001" customHeight="1" x14ac:dyDescent="0.25">
      <c r="A19" s="36"/>
      <c r="B19" s="37"/>
      <c r="C19" s="37" t="str">
        <f>'[1]9'!C17</f>
        <v>9. PALANGISANG</v>
      </c>
      <c r="D19" s="41">
        <f>'[1]20'!J20</f>
        <v>147</v>
      </c>
      <c r="E19" s="39">
        <v>0</v>
      </c>
      <c r="F19" s="39">
        <v>0</v>
      </c>
      <c r="G19" s="39">
        <v>0</v>
      </c>
      <c r="H19" s="39">
        <f t="shared" si="0"/>
        <v>0</v>
      </c>
      <c r="I19" s="39">
        <v>0</v>
      </c>
      <c r="J19" s="39">
        <v>0</v>
      </c>
      <c r="K19" s="39">
        <v>0</v>
      </c>
      <c r="L19" s="39">
        <f t="shared" si="4"/>
        <v>0</v>
      </c>
      <c r="M19" s="39">
        <v>0</v>
      </c>
      <c r="N19" s="39">
        <v>0</v>
      </c>
      <c r="O19" s="40">
        <v>0</v>
      </c>
      <c r="P19" s="40">
        <f t="shared" si="1"/>
        <v>0</v>
      </c>
      <c r="Q19" s="39">
        <f t="shared" si="2"/>
        <v>0</v>
      </c>
      <c r="R19" s="39">
        <f t="shared" si="2"/>
        <v>0</v>
      </c>
      <c r="S19" s="39">
        <f t="shared" si="2"/>
        <v>0</v>
      </c>
      <c r="T19" s="39">
        <f t="shared" si="3"/>
        <v>0</v>
      </c>
    </row>
    <row r="20" spans="1:20" ht="20.100000000000001" customHeight="1" x14ac:dyDescent="0.25">
      <c r="A20" s="36">
        <f>'[1]9'!A18</f>
        <v>5</v>
      </c>
      <c r="B20" s="37" t="str">
        <f>'[1]9'!B18</f>
        <v>BONTO BAHARI</v>
      </c>
      <c r="C20" s="37" t="str">
        <f>'[1]9'!C18</f>
        <v>10. BONTO BAHARI</v>
      </c>
      <c r="D20" s="38">
        <f>'[1]20'!J21</f>
        <v>405</v>
      </c>
      <c r="E20" s="39">
        <v>0</v>
      </c>
      <c r="F20" s="39">
        <v>0</v>
      </c>
      <c r="G20" s="39">
        <v>0</v>
      </c>
      <c r="H20" s="39">
        <f t="shared" si="0"/>
        <v>0</v>
      </c>
      <c r="I20" s="39">
        <v>0</v>
      </c>
      <c r="J20" s="39">
        <v>0</v>
      </c>
      <c r="K20" s="39">
        <v>0</v>
      </c>
      <c r="L20" s="39">
        <f t="shared" si="4"/>
        <v>0</v>
      </c>
      <c r="M20" s="39">
        <v>0</v>
      </c>
      <c r="N20" s="39">
        <v>0</v>
      </c>
      <c r="O20" s="40">
        <v>0</v>
      </c>
      <c r="P20" s="40">
        <f t="shared" si="1"/>
        <v>0</v>
      </c>
      <c r="Q20" s="39">
        <f t="shared" si="2"/>
        <v>0</v>
      </c>
      <c r="R20" s="39">
        <f t="shared" si="2"/>
        <v>0</v>
      </c>
      <c r="S20" s="39">
        <f t="shared" si="2"/>
        <v>0</v>
      </c>
      <c r="T20" s="39">
        <f t="shared" si="3"/>
        <v>0</v>
      </c>
    </row>
    <row r="21" spans="1:20" ht="20.100000000000001" customHeight="1" x14ac:dyDescent="0.25">
      <c r="A21" s="36">
        <f>'[1]9'!A19</f>
        <v>6</v>
      </c>
      <c r="B21" s="37" t="str">
        <f>'[1]9'!B19</f>
        <v>BONTO TIRO</v>
      </c>
      <c r="C21" s="37" t="str">
        <f>'[1]9'!C19</f>
        <v>11.BONTO TIRO</v>
      </c>
      <c r="D21" s="41">
        <f>'[1]20'!J22</f>
        <v>183</v>
      </c>
      <c r="E21" s="39">
        <v>0</v>
      </c>
      <c r="F21" s="39">
        <v>0</v>
      </c>
      <c r="G21" s="39">
        <v>0</v>
      </c>
      <c r="H21" s="39">
        <f t="shared" si="0"/>
        <v>0</v>
      </c>
      <c r="I21" s="39">
        <v>0</v>
      </c>
      <c r="J21" s="39">
        <v>0</v>
      </c>
      <c r="K21" s="39">
        <v>0</v>
      </c>
      <c r="L21" s="39">
        <f t="shared" si="4"/>
        <v>0</v>
      </c>
      <c r="M21" s="39">
        <v>0</v>
      </c>
      <c r="N21" s="39">
        <v>0</v>
      </c>
      <c r="O21" s="40">
        <v>0</v>
      </c>
      <c r="P21" s="40">
        <f t="shared" si="1"/>
        <v>0</v>
      </c>
      <c r="Q21" s="39">
        <f t="shared" si="2"/>
        <v>0</v>
      </c>
      <c r="R21" s="39">
        <f t="shared" si="2"/>
        <v>0</v>
      </c>
      <c r="S21" s="39">
        <f t="shared" si="2"/>
        <v>0</v>
      </c>
      <c r="T21" s="39">
        <f t="shared" si="3"/>
        <v>0</v>
      </c>
    </row>
    <row r="22" spans="1:20" ht="20.100000000000001" customHeight="1" x14ac:dyDescent="0.25">
      <c r="A22" s="36"/>
      <c r="B22" s="37"/>
      <c r="C22" s="37" t="str">
        <f>'[1]9'!C20</f>
        <v>12. BATANG</v>
      </c>
      <c r="D22" s="38">
        <f>'[1]20'!J23</f>
        <v>174</v>
      </c>
      <c r="E22" s="39">
        <v>0</v>
      </c>
      <c r="F22" s="39">
        <v>0</v>
      </c>
      <c r="G22" s="39">
        <v>0</v>
      </c>
      <c r="H22" s="39">
        <f t="shared" si="0"/>
        <v>0</v>
      </c>
      <c r="I22" s="39">
        <v>0</v>
      </c>
      <c r="J22" s="39">
        <v>0</v>
      </c>
      <c r="K22" s="39">
        <v>0</v>
      </c>
      <c r="L22" s="39">
        <f t="shared" si="4"/>
        <v>0</v>
      </c>
      <c r="M22" s="39">
        <v>0</v>
      </c>
      <c r="N22" s="39">
        <v>0</v>
      </c>
      <c r="O22" s="40">
        <v>0</v>
      </c>
      <c r="P22" s="40">
        <f t="shared" si="1"/>
        <v>0</v>
      </c>
      <c r="Q22" s="39">
        <f t="shared" si="2"/>
        <v>0</v>
      </c>
      <c r="R22" s="39">
        <f t="shared" si="2"/>
        <v>0</v>
      </c>
      <c r="S22" s="39">
        <f t="shared" si="2"/>
        <v>0</v>
      </c>
      <c r="T22" s="39">
        <f t="shared" si="3"/>
        <v>0</v>
      </c>
    </row>
    <row r="23" spans="1:20" ht="20.100000000000001" customHeight="1" x14ac:dyDescent="0.25">
      <c r="A23" s="36">
        <f>'[1]9'!A21</f>
        <v>7</v>
      </c>
      <c r="B23" s="37" t="str">
        <f>'[1]9'!B21</f>
        <v>HERLANG</v>
      </c>
      <c r="C23" s="37" t="str">
        <f>'[1]9'!C21</f>
        <v>13. HERLANG</v>
      </c>
      <c r="D23" s="41">
        <f>'[1]20'!J24</f>
        <v>253</v>
      </c>
      <c r="E23" s="39">
        <v>0</v>
      </c>
      <c r="F23" s="39">
        <v>0</v>
      </c>
      <c r="G23" s="39">
        <v>0</v>
      </c>
      <c r="H23" s="39">
        <f t="shared" si="0"/>
        <v>0</v>
      </c>
      <c r="I23" s="39">
        <v>0</v>
      </c>
      <c r="J23" s="39">
        <v>0</v>
      </c>
      <c r="K23" s="39">
        <v>0</v>
      </c>
      <c r="L23" s="39">
        <f t="shared" si="4"/>
        <v>0</v>
      </c>
      <c r="M23" s="39">
        <v>0</v>
      </c>
      <c r="N23" s="39">
        <v>0</v>
      </c>
      <c r="O23" s="40">
        <v>0</v>
      </c>
      <c r="P23" s="40">
        <f t="shared" si="1"/>
        <v>0</v>
      </c>
      <c r="Q23" s="39">
        <f t="shared" si="2"/>
        <v>0</v>
      </c>
      <c r="R23" s="39">
        <f t="shared" si="2"/>
        <v>0</v>
      </c>
      <c r="S23" s="39">
        <f t="shared" si="2"/>
        <v>0</v>
      </c>
      <c r="T23" s="39">
        <f t="shared" si="3"/>
        <v>0</v>
      </c>
    </row>
    <row r="24" spans="1:20" ht="20.100000000000001" customHeight="1" x14ac:dyDescent="0.25">
      <c r="A24" s="36"/>
      <c r="B24" s="37"/>
      <c r="C24" s="37" t="str">
        <f>'[1]9'!C22</f>
        <v>14. KARASSING</v>
      </c>
      <c r="D24" s="38">
        <f>'[1]20'!J25</f>
        <v>152</v>
      </c>
      <c r="E24" s="39">
        <v>0</v>
      </c>
      <c r="F24" s="39">
        <v>0</v>
      </c>
      <c r="G24" s="39">
        <v>0</v>
      </c>
      <c r="H24" s="39">
        <f t="shared" si="0"/>
        <v>0</v>
      </c>
      <c r="I24" s="39">
        <v>0</v>
      </c>
      <c r="J24" s="39">
        <v>0</v>
      </c>
      <c r="K24" s="39">
        <v>0</v>
      </c>
      <c r="L24" s="39">
        <f t="shared" si="4"/>
        <v>0</v>
      </c>
      <c r="M24" s="39">
        <v>0</v>
      </c>
      <c r="N24" s="39">
        <v>0</v>
      </c>
      <c r="O24" s="40">
        <v>0</v>
      </c>
      <c r="P24" s="40">
        <f t="shared" si="1"/>
        <v>0</v>
      </c>
      <c r="Q24" s="39">
        <f t="shared" si="2"/>
        <v>0</v>
      </c>
      <c r="R24" s="39">
        <f t="shared" si="2"/>
        <v>0</v>
      </c>
      <c r="S24" s="39">
        <f t="shared" si="2"/>
        <v>0</v>
      </c>
      <c r="T24" s="39">
        <f t="shared" si="3"/>
        <v>0</v>
      </c>
    </row>
    <row r="25" spans="1:20" ht="20.100000000000001" customHeight="1" x14ac:dyDescent="0.25">
      <c r="A25" s="36">
        <f>'[1]9'!A23</f>
        <v>8</v>
      </c>
      <c r="B25" s="37" t="str">
        <f>'[1]9'!B23</f>
        <v>KAJANG</v>
      </c>
      <c r="C25" s="37" t="str">
        <f>'[1]9'!C23</f>
        <v>15.KAJANG</v>
      </c>
      <c r="D25" s="41">
        <f>'[1]20'!J26</f>
        <v>286</v>
      </c>
      <c r="E25" s="39">
        <v>0</v>
      </c>
      <c r="F25" s="39">
        <v>0</v>
      </c>
      <c r="G25" s="39">
        <v>0</v>
      </c>
      <c r="H25" s="39">
        <f t="shared" si="0"/>
        <v>0</v>
      </c>
      <c r="I25" s="39">
        <v>0</v>
      </c>
      <c r="J25" s="39">
        <v>0</v>
      </c>
      <c r="K25" s="39">
        <v>0</v>
      </c>
      <c r="L25" s="39">
        <f t="shared" si="4"/>
        <v>0</v>
      </c>
      <c r="M25" s="39">
        <v>0</v>
      </c>
      <c r="N25" s="39">
        <v>0</v>
      </c>
      <c r="O25" s="40">
        <v>0</v>
      </c>
      <c r="P25" s="40">
        <f t="shared" si="1"/>
        <v>0</v>
      </c>
      <c r="Q25" s="39">
        <f t="shared" si="2"/>
        <v>0</v>
      </c>
      <c r="R25" s="39">
        <f t="shared" si="2"/>
        <v>0</v>
      </c>
      <c r="S25" s="39">
        <f t="shared" si="2"/>
        <v>0</v>
      </c>
      <c r="T25" s="39">
        <f t="shared" si="3"/>
        <v>0</v>
      </c>
    </row>
    <row r="26" spans="1:20" ht="20.100000000000001" customHeight="1" x14ac:dyDescent="0.25">
      <c r="A26" s="36"/>
      <c r="B26" s="37"/>
      <c r="C26" s="37" t="str">
        <f>'[1]9'!C24</f>
        <v>16. LEMBANNA</v>
      </c>
      <c r="D26" s="38">
        <f>'[1]20'!J27</f>
        <v>335</v>
      </c>
      <c r="E26" s="39">
        <v>0</v>
      </c>
      <c r="F26" s="39">
        <v>0</v>
      </c>
      <c r="G26" s="39">
        <v>0</v>
      </c>
      <c r="H26" s="39">
        <f t="shared" si="0"/>
        <v>0</v>
      </c>
      <c r="I26" s="39">
        <v>0</v>
      </c>
      <c r="J26" s="39">
        <v>0</v>
      </c>
      <c r="K26" s="39">
        <v>0</v>
      </c>
      <c r="L26" s="39">
        <f t="shared" si="4"/>
        <v>0</v>
      </c>
      <c r="M26" s="39">
        <v>0</v>
      </c>
      <c r="N26" s="39">
        <v>0</v>
      </c>
      <c r="O26" s="40">
        <v>0</v>
      </c>
      <c r="P26" s="40">
        <f t="shared" si="1"/>
        <v>0</v>
      </c>
      <c r="Q26" s="39">
        <f t="shared" si="2"/>
        <v>0</v>
      </c>
      <c r="R26" s="39">
        <f t="shared" si="2"/>
        <v>0</v>
      </c>
      <c r="S26" s="39">
        <f t="shared" si="2"/>
        <v>0</v>
      </c>
      <c r="T26" s="39">
        <f t="shared" si="3"/>
        <v>0</v>
      </c>
    </row>
    <row r="27" spans="1:20" ht="20.100000000000001" customHeight="1" x14ac:dyDescent="0.25">
      <c r="A27" s="36"/>
      <c r="B27" s="37"/>
      <c r="C27" s="37" t="str">
        <f>'[1]9'!C25</f>
        <v>17.TANAH TOA</v>
      </c>
      <c r="D27" s="41">
        <f>'[1]20'!J28</f>
        <v>172</v>
      </c>
      <c r="E27" s="39">
        <v>0</v>
      </c>
      <c r="F27" s="39">
        <v>0</v>
      </c>
      <c r="G27" s="39">
        <v>0</v>
      </c>
      <c r="H27" s="39">
        <f t="shared" si="0"/>
        <v>0</v>
      </c>
      <c r="I27" s="39">
        <v>0</v>
      </c>
      <c r="J27" s="39">
        <v>0</v>
      </c>
      <c r="K27" s="39">
        <v>0</v>
      </c>
      <c r="L27" s="39">
        <f t="shared" si="4"/>
        <v>0</v>
      </c>
      <c r="M27" s="39">
        <v>0</v>
      </c>
      <c r="N27" s="39">
        <v>0</v>
      </c>
      <c r="O27" s="40">
        <v>0</v>
      </c>
      <c r="P27" s="40">
        <f t="shared" si="1"/>
        <v>0</v>
      </c>
      <c r="Q27" s="39">
        <f t="shared" ref="Q27:S37" si="5">SUM(E27,I27,M27)</f>
        <v>0</v>
      </c>
      <c r="R27" s="39">
        <f t="shared" si="5"/>
        <v>0</v>
      </c>
      <c r="S27" s="39">
        <f t="shared" si="5"/>
        <v>0</v>
      </c>
      <c r="T27" s="39">
        <f t="shared" si="3"/>
        <v>0</v>
      </c>
    </row>
    <row r="28" spans="1:20" ht="20.100000000000001" customHeight="1" x14ac:dyDescent="0.25">
      <c r="A28" s="36">
        <f>'[1]9'!A26</f>
        <v>9</v>
      </c>
      <c r="B28" s="37" t="str">
        <f>'[1]9'!B26</f>
        <v>BULUKUMPA</v>
      </c>
      <c r="C28" s="37" t="str">
        <f>'[1]9'!C26</f>
        <v>18. TANETE</v>
      </c>
      <c r="D28" s="38">
        <f>'[1]20'!J29</f>
        <v>618</v>
      </c>
      <c r="E28" s="39">
        <v>0</v>
      </c>
      <c r="F28" s="39">
        <v>0</v>
      </c>
      <c r="G28" s="39">
        <v>0</v>
      </c>
      <c r="H28" s="39">
        <f t="shared" si="0"/>
        <v>0</v>
      </c>
      <c r="I28" s="39">
        <v>0</v>
      </c>
      <c r="J28" s="39">
        <v>0</v>
      </c>
      <c r="K28" s="39">
        <v>0</v>
      </c>
      <c r="L28" s="39">
        <f t="shared" si="4"/>
        <v>0</v>
      </c>
      <c r="M28" s="39">
        <v>0</v>
      </c>
      <c r="N28" s="39">
        <v>0</v>
      </c>
      <c r="O28" s="40">
        <v>0</v>
      </c>
      <c r="P28" s="40">
        <f t="shared" si="1"/>
        <v>0</v>
      </c>
      <c r="Q28" s="39">
        <f t="shared" si="5"/>
        <v>0</v>
      </c>
      <c r="R28" s="39">
        <f t="shared" si="5"/>
        <v>0</v>
      </c>
      <c r="S28" s="39">
        <f t="shared" si="5"/>
        <v>0</v>
      </c>
      <c r="T28" s="39">
        <f t="shared" si="3"/>
        <v>0</v>
      </c>
    </row>
    <row r="29" spans="1:20" ht="20.100000000000001" customHeight="1" x14ac:dyDescent="0.25">
      <c r="A29" s="36"/>
      <c r="B29" s="37"/>
      <c r="C29" s="37" t="str">
        <f>'[1]9'!C27</f>
        <v>19. SALASSAE</v>
      </c>
      <c r="D29" s="41">
        <f>'[1]20'!J30</f>
        <v>214</v>
      </c>
      <c r="E29" s="39">
        <v>0</v>
      </c>
      <c r="F29" s="39">
        <v>0</v>
      </c>
      <c r="G29" s="39">
        <v>0</v>
      </c>
      <c r="H29" s="39">
        <f t="shared" si="0"/>
        <v>0</v>
      </c>
      <c r="I29" s="39">
        <v>0</v>
      </c>
      <c r="J29" s="39">
        <v>0</v>
      </c>
      <c r="K29" s="39">
        <v>0</v>
      </c>
      <c r="L29" s="39">
        <f t="shared" si="4"/>
        <v>0</v>
      </c>
      <c r="M29" s="39">
        <v>0</v>
      </c>
      <c r="N29" s="39">
        <v>0</v>
      </c>
      <c r="O29" s="40">
        <v>0</v>
      </c>
      <c r="P29" s="40">
        <f t="shared" si="1"/>
        <v>0</v>
      </c>
      <c r="Q29" s="39">
        <f t="shared" si="5"/>
        <v>0</v>
      </c>
      <c r="R29" s="39">
        <f t="shared" si="5"/>
        <v>0</v>
      </c>
      <c r="S29" s="39">
        <f t="shared" si="5"/>
        <v>0</v>
      </c>
      <c r="T29" s="39">
        <f t="shared" si="3"/>
        <v>0</v>
      </c>
    </row>
    <row r="30" spans="1:20" ht="20.100000000000001" customHeight="1" x14ac:dyDescent="0.25">
      <c r="A30" s="42">
        <f>'[1]9'!A28</f>
        <v>10</v>
      </c>
      <c r="B30" s="43" t="str">
        <f>'[1]9'!B28</f>
        <v>RILAU ALE</v>
      </c>
      <c r="C30" s="43" t="str">
        <f>'[1]9'!C28</f>
        <v>20.BONTO BANGUN</v>
      </c>
      <c r="D30" s="44">
        <f>'[1]20'!J31</f>
        <v>611</v>
      </c>
      <c r="E30" s="45">
        <v>0</v>
      </c>
      <c r="F30" s="45">
        <v>0</v>
      </c>
      <c r="G30" s="45">
        <v>0</v>
      </c>
      <c r="H30" s="45">
        <f t="shared" si="0"/>
        <v>0</v>
      </c>
      <c r="I30" s="45">
        <v>0</v>
      </c>
      <c r="J30" s="45">
        <v>0</v>
      </c>
      <c r="K30" s="45">
        <v>0</v>
      </c>
      <c r="L30" s="45">
        <f t="shared" si="4"/>
        <v>0</v>
      </c>
      <c r="M30" s="45">
        <v>0</v>
      </c>
      <c r="N30" s="45">
        <v>1</v>
      </c>
      <c r="O30" s="46">
        <v>0</v>
      </c>
      <c r="P30" s="46">
        <f t="shared" si="1"/>
        <v>1</v>
      </c>
      <c r="Q30" s="45">
        <f t="shared" si="5"/>
        <v>0</v>
      </c>
      <c r="R30" s="45">
        <f t="shared" si="5"/>
        <v>1</v>
      </c>
      <c r="S30" s="45">
        <f t="shared" si="5"/>
        <v>0</v>
      </c>
      <c r="T30" s="45">
        <f t="shared" si="3"/>
        <v>1</v>
      </c>
    </row>
    <row r="31" spans="1:20" ht="20.100000000000001" customHeight="1" x14ac:dyDescent="0.25">
      <c r="A31" s="47" t="s">
        <v>35</v>
      </c>
      <c r="B31" s="48"/>
      <c r="C31" s="49"/>
      <c r="D31" s="50">
        <f t="shared" ref="D31:T31" si="6">SUM(D11:D30)</f>
        <v>6770</v>
      </c>
      <c r="E31" s="51">
        <f t="shared" si="6"/>
        <v>0</v>
      </c>
      <c r="F31" s="51">
        <f t="shared" si="6"/>
        <v>0</v>
      </c>
      <c r="G31" s="51">
        <f t="shared" si="6"/>
        <v>0</v>
      </c>
      <c r="H31" s="51">
        <f t="shared" si="6"/>
        <v>0</v>
      </c>
      <c r="I31" s="51">
        <f t="shared" si="6"/>
        <v>0</v>
      </c>
      <c r="J31" s="51">
        <f t="shared" si="6"/>
        <v>1</v>
      </c>
      <c r="K31" s="51">
        <f t="shared" si="6"/>
        <v>1</v>
      </c>
      <c r="L31" s="51">
        <f t="shared" si="6"/>
        <v>2</v>
      </c>
      <c r="M31" s="51">
        <f t="shared" si="6"/>
        <v>0</v>
      </c>
      <c r="N31" s="51">
        <f t="shared" si="6"/>
        <v>2</v>
      </c>
      <c r="O31" s="51">
        <f t="shared" si="6"/>
        <v>0</v>
      </c>
      <c r="P31" s="52">
        <f t="shared" si="6"/>
        <v>2</v>
      </c>
      <c r="Q31" s="51">
        <f t="shared" si="6"/>
        <v>0</v>
      </c>
      <c r="R31" s="51">
        <f t="shared" si="6"/>
        <v>3</v>
      </c>
      <c r="S31" s="51">
        <f t="shared" si="6"/>
        <v>1</v>
      </c>
      <c r="T31" s="53">
        <f t="shared" si="6"/>
        <v>4</v>
      </c>
    </row>
    <row r="32" spans="1:20" ht="20.100000000000001" customHeight="1" x14ac:dyDescent="0.25">
      <c r="A32" s="54" t="s">
        <v>36</v>
      </c>
      <c r="B32" s="55"/>
      <c r="C32" s="56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P32" s="58"/>
      <c r="Q32" s="58"/>
      <c r="R32" s="58"/>
      <c r="S32" s="59"/>
      <c r="T32" s="60">
        <f>T31/D31*100000</f>
        <v>59.084194977843424</v>
      </c>
    </row>
    <row r="33" spans="1:20" x14ac:dyDescent="0.25">
      <c r="B33" s="6"/>
      <c r="C33" s="6"/>
      <c r="D33" s="6"/>
    </row>
    <row r="34" spans="1:20" x14ac:dyDescent="0.25">
      <c r="A34" s="61" t="s">
        <v>37</v>
      </c>
      <c r="B34" s="61"/>
    </row>
    <row r="35" spans="1:20" x14ac:dyDescent="0.25">
      <c r="A35" s="61" t="s">
        <v>38</v>
      </c>
      <c r="B35" s="61"/>
      <c r="E35" s="1" t="s">
        <v>39</v>
      </c>
    </row>
    <row r="36" spans="1:20" x14ac:dyDescent="0.25">
      <c r="A36" s="61"/>
      <c r="B36" s="62" t="s">
        <v>40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 x14ac:dyDescent="0.25">
      <c r="A37" s="61"/>
      <c r="B37" s="64" t="s">
        <v>41</v>
      </c>
    </row>
  </sheetData>
  <mergeCells count="9">
    <mergeCell ref="A7:A9"/>
    <mergeCell ref="B7:B9"/>
    <mergeCell ref="C7:C9"/>
    <mergeCell ref="D7:D9"/>
    <mergeCell ref="E7:T7"/>
    <mergeCell ref="E8:H8"/>
    <mergeCell ref="I8:L8"/>
    <mergeCell ref="M8:P8"/>
    <mergeCell ref="Q8:T8"/>
  </mergeCells>
  <printOptions horizontalCentered="1"/>
  <pageMargins left="0.94" right="0.64" top="1.08" bottom="0.9" header="0" footer="0"/>
  <pageSetup paperSize="9" scale="52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2024-09-05T03:15:01Z</dcterms:created>
  <dcterms:modified xsi:type="dcterms:W3CDTF">2024-09-05T03:15:36Z</dcterms:modified>
</cp:coreProperties>
</file>