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4 JUMLAH PENDERITA DAN KEMATIAN PADA KLB MENURUT JENIS KEJADIAN LUAR BIASA (KLB)\"/>
    </mc:Choice>
  </mc:AlternateContent>
  <xr:revisionPtr revIDLastSave="0" documentId="8_{EBA0344E-24D2-45B6-A384-DB53162E404F}" xr6:coauthVersionLast="47" xr6:coauthVersionMax="47" xr10:uidLastSave="{00000000-0000-0000-0000-000000000000}"/>
  <bookViews>
    <workbookView xWindow="-108" yWindow="-108" windowWidth="23256" windowHeight="12456" xr2:uid="{8289C09F-1D91-4601-A4DA-9D0E856B0EBF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5" i="1" l="1"/>
  <c r="AF25" i="1"/>
  <c r="AD25" i="1"/>
  <c r="AC25" i="1"/>
  <c r="AB25" i="1"/>
  <c r="Y25" i="1"/>
  <c r="J25" i="1"/>
  <c r="AE25" i="1" s="1"/>
  <c r="AG24" i="1"/>
  <c r="AF24" i="1"/>
  <c r="AD24" i="1"/>
  <c r="AC24" i="1"/>
  <c r="AB24" i="1"/>
  <c r="Y24" i="1"/>
  <c r="AH24" i="1" s="1"/>
  <c r="J24" i="1"/>
  <c r="AE24" i="1" s="1"/>
  <c r="AG23" i="1"/>
  <c r="AF23" i="1"/>
  <c r="AD23" i="1"/>
  <c r="AC23" i="1"/>
  <c r="AB23" i="1"/>
  <c r="AE23" i="1" s="1"/>
  <c r="Y23" i="1"/>
  <c r="AH23" i="1" s="1"/>
  <c r="J23" i="1"/>
  <c r="AG22" i="1"/>
  <c r="AF22" i="1"/>
  <c r="AE22" i="1"/>
  <c r="AD22" i="1"/>
  <c r="AC22" i="1"/>
  <c r="Y22" i="1"/>
  <c r="AH22" i="1" s="1"/>
  <c r="J22" i="1"/>
  <c r="AG21" i="1"/>
  <c r="AF21" i="1"/>
  <c r="AE21" i="1"/>
  <c r="AD21" i="1"/>
  <c r="AC21" i="1"/>
  <c r="AB21" i="1"/>
  <c r="Y21" i="1"/>
  <c r="AH21" i="1" s="1"/>
  <c r="J21" i="1"/>
  <c r="AG20" i="1"/>
  <c r="AF20" i="1"/>
  <c r="AE20" i="1"/>
  <c r="AD20" i="1"/>
  <c r="AC20" i="1"/>
  <c r="Y20" i="1"/>
  <c r="AH20" i="1" s="1"/>
  <c r="J20" i="1"/>
  <c r="AG19" i="1"/>
  <c r="AF19" i="1"/>
  <c r="AE19" i="1"/>
  <c r="AD19" i="1"/>
  <c r="AC19" i="1"/>
  <c r="AB19" i="1"/>
  <c r="Y19" i="1"/>
  <c r="AH19" i="1" s="1"/>
  <c r="J19" i="1"/>
  <c r="AH18" i="1"/>
  <c r="AG18" i="1"/>
  <c r="AF18" i="1"/>
  <c r="AE18" i="1"/>
  <c r="AD18" i="1"/>
  <c r="AC18" i="1"/>
  <c r="Y18" i="1"/>
  <c r="J18" i="1"/>
  <c r="AH17" i="1"/>
  <c r="AG17" i="1"/>
  <c r="AF17" i="1"/>
  <c r="AE17" i="1"/>
  <c r="AD17" i="1"/>
  <c r="AC17" i="1"/>
  <c r="Y17" i="1"/>
  <c r="J17" i="1"/>
  <c r="AH16" i="1"/>
  <c r="AG16" i="1"/>
  <c r="AF16" i="1"/>
  <c r="AE16" i="1"/>
  <c r="AD16" i="1"/>
  <c r="AC16" i="1"/>
  <c r="Y16" i="1"/>
  <c r="J16" i="1"/>
  <c r="AH15" i="1"/>
  <c r="AG15" i="1"/>
  <c r="AF15" i="1"/>
  <c r="AE15" i="1"/>
  <c r="AD15" i="1"/>
  <c r="AC15" i="1"/>
  <c r="J15" i="1"/>
  <c r="AG14" i="1"/>
  <c r="AF14" i="1"/>
  <c r="AE14" i="1"/>
  <c r="AD14" i="1"/>
  <c r="AC14" i="1"/>
  <c r="Y14" i="1"/>
  <c r="AH14" i="1" s="1"/>
  <c r="J14" i="1"/>
  <c r="AG13" i="1"/>
  <c r="AF13" i="1"/>
  <c r="AD13" i="1"/>
  <c r="AC13" i="1"/>
  <c r="J13" i="1"/>
  <c r="AH13" i="1" s="1"/>
  <c r="AG12" i="1"/>
  <c r="AF12" i="1"/>
  <c r="AE12" i="1"/>
  <c r="AD12" i="1"/>
  <c r="AC12" i="1"/>
  <c r="Y12" i="1"/>
  <c r="AH12" i="1" s="1"/>
  <c r="J12" i="1"/>
  <c r="AG11" i="1"/>
  <c r="AF11" i="1"/>
  <c r="AE11" i="1"/>
  <c r="AD11" i="1"/>
  <c r="AC11" i="1"/>
  <c r="J11" i="1"/>
  <c r="AH11" i="1" s="1"/>
  <c r="A5" i="1"/>
  <c r="A4" i="1"/>
  <c r="AH25" i="1" l="1"/>
  <c r="AE13" i="1"/>
</calcChain>
</file>

<file path=xl/sharedStrings.xml><?xml version="1.0" encoding="utf-8"?>
<sst xmlns="http://schemas.openxmlformats.org/spreadsheetml/2006/main" count="96" uniqueCount="57">
  <si>
    <t>TABEL 71</t>
  </si>
  <si>
    <t>JUMLAH PENDERITA DAN KEMATIAN PADA KLB MENURUT JENIS KEJADIAN LUAR BIASA (KLB)</t>
  </si>
  <si>
    <t>NO</t>
  </si>
  <si>
    <t>JENIS KEJADIAN LUAR BIASA</t>
  </si>
  <si>
    <t>YANG TERSERANG</t>
  </si>
  <si>
    <t>WAKTU KEJADIAN (TANGGAL)</t>
  </si>
  <si>
    <t>JUMLAH PENDERITA</t>
  </si>
  <si>
    <t>KELOMPOK UMUR PENDERITA</t>
  </si>
  <si>
    <t>JUMLAH KEMATIAN</t>
  </si>
  <si>
    <t>JUMLAH PENDUDUK TERANCAM</t>
  </si>
  <si>
    <t>ATTACK RATE (%)</t>
  </si>
  <si>
    <t>CFR (%)</t>
  </si>
  <si>
    <t>JUMLAH KEC</t>
  </si>
  <si>
    <t>JUMLAH DESA/KEL</t>
  </si>
  <si>
    <t>DIKETAHUI</t>
  </si>
  <si>
    <t>DITANGGU-LANGI</t>
  </si>
  <si>
    <t>AKHIR</t>
  </si>
  <si>
    <t>L</t>
  </si>
  <si>
    <t>P</t>
  </si>
  <si>
    <t>L+P</t>
  </si>
  <si>
    <t>0-7 HARI</t>
  </si>
  <si>
    <t>8-28 HARI</t>
  </si>
  <si>
    <t>1-11 BLN</t>
  </si>
  <si>
    <t>1-4 THN</t>
  </si>
  <si>
    <t>5-9 THN</t>
  </si>
  <si>
    <t>10-14 THN</t>
  </si>
  <si>
    <t>15-19 THN</t>
  </si>
  <si>
    <t>20-44 THN</t>
  </si>
  <si>
    <t>45-54 THN</t>
  </si>
  <si>
    <t>55-59 THN</t>
  </si>
  <si>
    <t>60-69 THN</t>
  </si>
  <si>
    <t>70+ THN</t>
  </si>
  <si>
    <t>Pertusi</t>
  </si>
  <si>
    <t>03/01/23</t>
  </si>
  <si>
    <t>30/01/23</t>
  </si>
  <si>
    <t>01/03/23</t>
  </si>
  <si>
    <t>17/01/23</t>
  </si>
  <si>
    <t>14/02/23</t>
  </si>
  <si>
    <t>01/02/23</t>
  </si>
  <si>
    <t>28/02/23</t>
  </si>
  <si>
    <t>Keracunan Makanan</t>
  </si>
  <si>
    <t>07/03/23</t>
  </si>
  <si>
    <t>06/03/23</t>
  </si>
  <si>
    <t>26/03/23</t>
  </si>
  <si>
    <t>Diare</t>
  </si>
  <si>
    <t>18/05/23</t>
  </si>
  <si>
    <t>02/06/23</t>
  </si>
  <si>
    <t>27/07/23</t>
  </si>
  <si>
    <t>07/07/23</t>
  </si>
  <si>
    <t>01/09/23</t>
  </si>
  <si>
    <t>07/09/23</t>
  </si>
  <si>
    <t>Rabies</t>
  </si>
  <si>
    <t>26//06/23</t>
  </si>
  <si>
    <t>27/06/23</t>
  </si>
  <si>
    <t>Tetanus</t>
  </si>
  <si>
    <t>28/10/23</t>
  </si>
  <si>
    <t>Sumber: Bidang Pencegahan dan Pengendalian Penyakit Dinas Kesehatan Bulukumba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</si>
</sst>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9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12"/>
      <color theme="1"/>
      <name val="Arial"/>
      <family val="2"/>
    </font>
    <font>
      <b/>
      <i/>
      <sz val="9"/>
      <color theme="1"/>
      <name val="Arial"/>
      <family val="2"/>
    </font>
    <font>
      <sz val="12"/>
      <name val="Arial"/>
      <family val="2"/>
    </font>
    <font>
      <sz val="12"/>
      <color theme="1" tint="0.3499862666707357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/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/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6" xfId="0" quotePrefix="1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2" borderId="16" xfId="0" applyNumberFormat="1" applyFont="1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7" fontId="6" fillId="0" borderId="19" xfId="0" applyNumberFormat="1" applyFont="1" applyBorder="1" applyAlignment="1">
      <alignment horizontal="center" vertical="center"/>
    </xf>
    <xf numFmtId="37" fontId="6" fillId="0" borderId="21" xfId="0" quotePrefix="1" applyNumberFormat="1" applyFont="1" applyBorder="1" applyAlignment="1">
      <alignment horizontal="center" vertical="center"/>
    </xf>
    <xf numFmtId="37" fontId="6" fillId="0" borderId="19" xfId="0" quotePrefix="1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2" borderId="19" xfId="0" applyNumberFormat="1" applyFont="1" applyFill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37" fontId="6" fillId="0" borderId="24" xfId="0" applyNumberFormat="1" applyFont="1" applyBorder="1" applyAlignment="1">
      <alignment horizontal="center" vertical="center"/>
    </xf>
    <xf numFmtId="37" fontId="6" fillId="0" borderId="25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Profil%20Dinkes%202023%20Bulukumba%20Fix.xlsb" TargetMode="External"/><Relationship Id="rId1" Type="http://schemas.openxmlformats.org/officeDocument/2006/relationships/externalLinkPath" Target="/2024%20SATU%20DATA%20INDONESIA/SDI%20DINKES%202024/000%20LAMPIRAN%20PROFIL%20DINAS%20KESEHATAN/Lampiran%20Profil%20Dinkes%202023%20Bulukumba%20Fi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3FC1D-7AD7-40A3-B31E-3C7D624A01B6}">
  <sheetPr>
    <tabColor rgb="FF00B0F0"/>
    <pageSetUpPr fitToPage="1"/>
  </sheetPr>
  <dimension ref="A1:AH999"/>
  <sheetViews>
    <sheetView tabSelected="1" view="pageBreakPreview" zoomScaleNormal="100" zoomScaleSheetLayoutView="100" workbookViewId="0">
      <selection activeCell="O33" sqref="O33"/>
    </sheetView>
  </sheetViews>
  <sheetFormatPr defaultColWidth="14.44140625" defaultRowHeight="15" customHeight="1" x14ac:dyDescent="0.3"/>
  <cols>
    <col min="1" max="1" width="5.6640625" customWidth="1"/>
    <col min="2" max="2" width="22.44140625" customWidth="1"/>
    <col min="3" max="3" width="11" customWidth="1"/>
    <col min="4" max="4" width="13.33203125" customWidth="1"/>
    <col min="5" max="5" width="14.33203125" customWidth="1"/>
    <col min="6" max="6" width="12.88671875" customWidth="1"/>
    <col min="7" max="7" width="11.33203125" customWidth="1"/>
    <col min="8" max="10" width="8.6640625" customWidth="1"/>
    <col min="11" max="22" width="6.5546875" customWidth="1"/>
    <col min="23" max="28" width="7.6640625" customWidth="1"/>
    <col min="29" max="34" width="9.6640625" customWidth="1"/>
  </cols>
  <sheetData>
    <row r="1" spans="1:34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.6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5.6" x14ac:dyDescent="0.3">
      <c r="A4" s="3" t="str">
        <f>'[1]1'!$A$5</f>
        <v>KABUPATEN  BULUKUMBA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5.6" x14ac:dyDescent="0.3">
      <c r="A5" s="3" t="str">
        <f>'[1]1'!$A$6</f>
        <v>TAHUN 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6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50.25" customHeight="1" x14ac:dyDescent="0.3">
      <c r="A7" s="5" t="s">
        <v>2</v>
      </c>
      <c r="B7" s="6" t="s">
        <v>3</v>
      </c>
      <c r="C7" s="7" t="s">
        <v>4</v>
      </c>
      <c r="D7" s="8"/>
      <c r="E7" s="9" t="s">
        <v>5</v>
      </c>
      <c r="F7" s="10"/>
      <c r="G7" s="11"/>
      <c r="H7" s="12" t="s">
        <v>6</v>
      </c>
      <c r="I7" s="10"/>
      <c r="J7" s="11"/>
      <c r="K7" s="12" t="s">
        <v>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  <c r="W7" s="12" t="s">
        <v>8</v>
      </c>
      <c r="X7" s="10"/>
      <c r="Y7" s="11"/>
      <c r="Z7" s="12" t="s">
        <v>9</v>
      </c>
      <c r="AA7" s="10"/>
      <c r="AB7" s="11"/>
      <c r="AC7" s="13" t="s">
        <v>10</v>
      </c>
      <c r="AD7" s="10"/>
      <c r="AE7" s="11"/>
      <c r="AF7" s="12" t="s">
        <v>11</v>
      </c>
      <c r="AG7" s="10"/>
      <c r="AH7" s="11"/>
    </row>
    <row r="8" spans="1:34" ht="14.4" x14ac:dyDescent="0.3">
      <c r="A8" s="14"/>
      <c r="B8" s="14"/>
      <c r="C8" s="15" t="s">
        <v>12</v>
      </c>
      <c r="D8" s="15" t="s">
        <v>13</v>
      </c>
      <c r="E8" s="16"/>
      <c r="F8" s="4"/>
      <c r="G8" s="17"/>
      <c r="H8" s="18"/>
      <c r="I8" s="19"/>
      <c r="J8" s="20"/>
      <c r="K8" s="18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18"/>
      <c r="X8" s="19"/>
      <c r="Y8" s="20"/>
      <c r="Z8" s="18"/>
      <c r="AA8" s="19"/>
      <c r="AB8" s="20"/>
      <c r="AC8" s="18"/>
      <c r="AD8" s="19"/>
      <c r="AE8" s="20"/>
      <c r="AF8" s="18"/>
      <c r="AG8" s="19"/>
      <c r="AH8" s="20"/>
    </row>
    <row r="9" spans="1:34" ht="46.8" x14ac:dyDescent="0.3">
      <c r="A9" s="21"/>
      <c r="B9" s="21"/>
      <c r="C9" s="21"/>
      <c r="D9" s="21"/>
      <c r="E9" s="22" t="s">
        <v>14</v>
      </c>
      <c r="F9" s="22" t="s">
        <v>15</v>
      </c>
      <c r="G9" s="22" t="s">
        <v>16</v>
      </c>
      <c r="H9" s="23" t="s">
        <v>17</v>
      </c>
      <c r="I9" s="23" t="s">
        <v>18</v>
      </c>
      <c r="J9" s="23" t="s">
        <v>19</v>
      </c>
      <c r="K9" s="23" t="s">
        <v>20</v>
      </c>
      <c r="L9" s="23" t="s">
        <v>21</v>
      </c>
      <c r="M9" s="23" t="s">
        <v>22</v>
      </c>
      <c r="N9" s="23" t="s">
        <v>23</v>
      </c>
      <c r="O9" s="23" t="s">
        <v>24</v>
      </c>
      <c r="P9" s="23" t="s">
        <v>25</v>
      </c>
      <c r="Q9" s="23" t="s">
        <v>26</v>
      </c>
      <c r="R9" s="23" t="s">
        <v>27</v>
      </c>
      <c r="S9" s="23" t="s">
        <v>28</v>
      </c>
      <c r="T9" s="23" t="s">
        <v>29</v>
      </c>
      <c r="U9" s="23" t="s">
        <v>30</v>
      </c>
      <c r="V9" s="23" t="s">
        <v>31</v>
      </c>
      <c r="W9" s="23" t="s">
        <v>17</v>
      </c>
      <c r="X9" s="23" t="s">
        <v>18</v>
      </c>
      <c r="Y9" s="24" t="s">
        <v>19</v>
      </c>
      <c r="Z9" s="23" t="s">
        <v>17</v>
      </c>
      <c r="AA9" s="23" t="s">
        <v>18</v>
      </c>
      <c r="AB9" s="23" t="s">
        <v>19</v>
      </c>
      <c r="AC9" s="23" t="s">
        <v>17</v>
      </c>
      <c r="AD9" s="23" t="s">
        <v>18</v>
      </c>
      <c r="AE9" s="23" t="s">
        <v>19</v>
      </c>
      <c r="AF9" s="23" t="s">
        <v>17</v>
      </c>
      <c r="AG9" s="23" t="s">
        <v>18</v>
      </c>
      <c r="AH9" s="23" t="s">
        <v>19</v>
      </c>
    </row>
    <row r="10" spans="1:34" ht="14.4" x14ac:dyDescent="0.3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  <c r="M10" s="25">
        <v>13</v>
      </c>
      <c r="N10" s="25">
        <v>14</v>
      </c>
      <c r="O10" s="25">
        <v>15</v>
      </c>
      <c r="P10" s="25">
        <v>16</v>
      </c>
      <c r="Q10" s="25">
        <v>17</v>
      </c>
      <c r="R10" s="25">
        <v>18</v>
      </c>
      <c r="S10" s="25">
        <v>19</v>
      </c>
      <c r="T10" s="25">
        <v>20</v>
      </c>
      <c r="U10" s="25">
        <v>21</v>
      </c>
      <c r="V10" s="25">
        <v>22</v>
      </c>
      <c r="W10" s="25">
        <v>23</v>
      </c>
      <c r="X10" s="25">
        <v>24</v>
      </c>
      <c r="Y10" s="25">
        <v>25</v>
      </c>
      <c r="Z10" s="25">
        <v>26</v>
      </c>
      <c r="AA10" s="25">
        <v>27</v>
      </c>
      <c r="AB10" s="25">
        <v>28</v>
      </c>
      <c r="AC10" s="25">
        <v>29</v>
      </c>
      <c r="AD10" s="25">
        <v>30</v>
      </c>
      <c r="AE10" s="25">
        <v>31</v>
      </c>
      <c r="AF10" s="25">
        <v>32</v>
      </c>
      <c r="AG10" s="25">
        <v>33</v>
      </c>
      <c r="AH10" s="26">
        <v>34</v>
      </c>
    </row>
    <row r="11" spans="1:34" ht="19.5" customHeight="1" x14ac:dyDescent="0.3">
      <c r="A11" s="27">
        <v>1</v>
      </c>
      <c r="B11" s="28" t="s">
        <v>32</v>
      </c>
      <c r="C11" s="29">
        <v>1</v>
      </c>
      <c r="D11" s="29">
        <v>1</v>
      </c>
      <c r="E11" s="30" t="s">
        <v>33</v>
      </c>
      <c r="F11" s="30" t="s">
        <v>33</v>
      </c>
      <c r="G11" s="30" t="s">
        <v>34</v>
      </c>
      <c r="H11" s="29">
        <v>1</v>
      </c>
      <c r="I11" s="29">
        <v>0</v>
      </c>
      <c r="J11" s="29">
        <f t="shared" ref="J11:J21" si="0">SUM(H11:I11)</f>
        <v>1</v>
      </c>
      <c r="K11" s="29">
        <v>0</v>
      </c>
      <c r="L11" s="29">
        <v>0</v>
      </c>
      <c r="M11" s="29">
        <v>1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31">
        <v>0</v>
      </c>
      <c r="Z11" s="32"/>
      <c r="AA11" s="32"/>
      <c r="AB11" s="29">
        <v>476</v>
      </c>
      <c r="AC11" s="33" t="e">
        <f>H11/Z11*100</f>
        <v>#DIV/0!</v>
      </c>
      <c r="AD11" s="33" t="e">
        <f t="shared" ref="AD11:AE21" si="1">I11/AA11*100</f>
        <v>#DIV/0!</v>
      </c>
      <c r="AE11" s="34">
        <f t="shared" si="1"/>
        <v>0.21008403361344538</v>
      </c>
      <c r="AF11" s="34">
        <f t="shared" ref="AF11:AH25" si="2">W11/H11*100</f>
        <v>0</v>
      </c>
      <c r="AG11" s="34" t="e">
        <f t="shared" si="2"/>
        <v>#DIV/0!</v>
      </c>
      <c r="AH11" s="34">
        <f t="shared" si="2"/>
        <v>0</v>
      </c>
    </row>
    <row r="12" spans="1:34" ht="19.5" customHeight="1" x14ac:dyDescent="0.3">
      <c r="A12" s="35"/>
      <c r="B12" s="36"/>
      <c r="C12" s="37">
        <v>1</v>
      </c>
      <c r="D12" s="37">
        <v>1</v>
      </c>
      <c r="E12" s="38" t="s">
        <v>33</v>
      </c>
      <c r="F12" s="38" t="s">
        <v>33</v>
      </c>
      <c r="G12" s="39" t="s">
        <v>35</v>
      </c>
      <c r="H12" s="37">
        <v>6</v>
      </c>
      <c r="I12" s="37">
        <v>4</v>
      </c>
      <c r="J12" s="37">
        <f t="shared" si="0"/>
        <v>10</v>
      </c>
      <c r="K12" s="37">
        <v>0</v>
      </c>
      <c r="L12" s="37">
        <v>0</v>
      </c>
      <c r="M12" s="37">
        <v>2</v>
      </c>
      <c r="N12" s="37">
        <v>2</v>
      </c>
      <c r="O12" s="37">
        <v>3</v>
      </c>
      <c r="P12" s="37">
        <v>3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40">
        <f t="shared" ref="Y12:Y21" si="3">SUM(W12:X12)</f>
        <v>0</v>
      </c>
      <c r="Z12" s="41"/>
      <c r="AA12" s="41"/>
      <c r="AB12" s="37">
        <v>1298</v>
      </c>
      <c r="AC12" s="42" t="e">
        <f t="shared" ref="AC12:AE25" si="4">H12/Z12*100</f>
        <v>#DIV/0!</v>
      </c>
      <c r="AD12" s="42" t="e">
        <f t="shared" si="1"/>
        <v>#DIV/0!</v>
      </c>
      <c r="AE12" s="43">
        <f t="shared" si="1"/>
        <v>0.77041602465331283</v>
      </c>
      <c r="AF12" s="43">
        <f t="shared" si="2"/>
        <v>0</v>
      </c>
      <c r="AG12" s="43">
        <f t="shared" si="2"/>
        <v>0</v>
      </c>
      <c r="AH12" s="43">
        <f t="shared" si="2"/>
        <v>0</v>
      </c>
    </row>
    <row r="13" spans="1:34" ht="19.5" customHeight="1" x14ac:dyDescent="0.3">
      <c r="A13" s="35"/>
      <c r="B13" s="36"/>
      <c r="C13" s="37">
        <v>1</v>
      </c>
      <c r="D13" s="37">
        <v>1</v>
      </c>
      <c r="E13" s="38" t="s">
        <v>33</v>
      </c>
      <c r="F13" s="38" t="s">
        <v>33</v>
      </c>
      <c r="G13" s="39" t="s">
        <v>34</v>
      </c>
      <c r="H13" s="37">
        <v>0</v>
      </c>
      <c r="I13" s="37">
        <v>1</v>
      </c>
      <c r="J13" s="37">
        <f t="shared" si="0"/>
        <v>1</v>
      </c>
      <c r="K13" s="37">
        <v>0</v>
      </c>
      <c r="L13" s="37">
        <v>0</v>
      </c>
      <c r="M13" s="37">
        <v>1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40">
        <v>0</v>
      </c>
      <c r="Z13" s="41"/>
      <c r="AA13" s="41"/>
      <c r="AB13" s="37">
        <v>286</v>
      </c>
      <c r="AC13" s="42" t="e">
        <f t="shared" si="4"/>
        <v>#DIV/0!</v>
      </c>
      <c r="AD13" s="42" t="e">
        <f t="shared" si="1"/>
        <v>#DIV/0!</v>
      </c>
      <c r="AE13" s="43">
        <f t="shared" si="1"/>
        <v>0.34965034965034963</v>
      </c>
      <c r="AF13" s="43" t="e">
        <f t="shared" si="2"/>
        <v>#DIV/0!</v>
      </c>
      <c r="AG13" s="43">
        <f t="shared" si="2"/>
        <v>0</v>
      </c>
      <c r="AH13" s="43">
        <f t="shared" si="2"/>
        <v>0</v>
      </c>
    </row>
    <row r="14" spans="1:34" ht="19.5" customHeight="1" x14ac:dyDescent="0.3">
      <c r="A14" s="35"/>
      <c r="B14" s="36"/>
      <c r="C14" s="37">
        <v>1</v>
      </c>
      <c r="D14" s="37">
        <v>1</v>
      </c>
      <c r="E14" s="38" t="s">
        <v>33</v>
      </c>
      <c r="F14" s="38" t="s">
        <v>33</v>
      </c>
      <c r="G14" s="39" t="s">
        <v>34</v>
      </c>
      <c r="H14" s="37">
        <v>1</v>
      </c>
      <c r="I14" s="37">
        <v>1</v>
      </c>
      <c r="J14" s="37">
        <f t="shared" si="0"/>
        <v>2</v>
      </c>
      <c r="K14" s="37">
        <v>0</v>
      </c>
      <c r="L14" s="37">
        <v>0</v>
      </c>
      <c r="M14" s="37">
        <v>1</v>
      </c>
      <c r="N14" s="37">
        <v>1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40">
        <f t="shared" si="3"/>
        <v>0</v>
      </c>
      <c r="Z14" s="41"/>
      <c r="AA14" s="41"/>
      <c r="AB14" s="37">
        <v>366</v>
      </c>
      <c r="AC14" s="42" t="e">
        <f t="shared" si="4"/>
        <v>#DIV/0!</v>
      </c>
      <c r="AD14" s="42" t="e">
        <f t="shared" si="1"/>
        <v>#DIV/0!</v>
      </c>
      <c r="AE14" s="43">
        <f t="shared" si="1"/>
        <v>0.54644808743169404</v>
      </c>
      <c r="AF14" s="43">
        <f t="shared" si="2"/>
        <v>0</v>
      </c>
      <c r="AG14" s="43">
        <f t="shared" si="2"/>
        <v>0</v>
      </c>
      <c r="AH14" s="43">
        <f t="shared" si="2"/>
        <v>0</v>
      </c>
    </row>
    <row r="15" spans="1:34" ht="19.5" customHeight="1" x14ac:dyDescent="0.3">
      <c r="A15" s="35"/>
      <c r="B15" s="36"/>
      <c r="C15" s="37">
        <v>1</v>
      </c>
      <c r="D15" s="37">
        <v>1</v>
      </c>
      <c r="E15" s="38" t="s">
        <v>33</v>
      </c>
      <c r="F15" s="38" t="s">
        <v>33</v>
      </c>
      <c r="G15" s="39" t="s">
        <v>35</v>
      </c>
      <c r="H15" s="37">
        <v>1</v>
      </c>
      <c r="I15" s="37">
        <v>1</v>
      </c>
      <c r="J15" s="37">
        <f t="shared" si="0"/>
        <v>2</v>
      </c>
      <c r="K15" s="37">
        <v>0</v>
      </c>
      <c r="L15" s="37">
        <v>0</v>
      </c>
      <c r="M15" s="37">
        <v>1</v>
      </c>
      <c r="N15" s="37">
        <v>0</v>
      </c>
      <c r="O15" s="37">
        <v>1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40">
        <v>0</v>
      </c>
      <c r="Z15" s="41"/>
      <c r="AA15" s="41"/>
      <c r="AB15" s="37">
        <v>442</v>
      </c>
      <c r="AC15" s="42" t="e">
        <f t="shared" si="4"/>
        <v>#DIV/0!</v>
      </c>
      <c r="AD15" s="42" t="e">
        <f t="shared" si="1"/>
        <v>#DIV/0!</v>
      </c>
      <c r="AE15" s="43">
        <f t="shared" si="1"/>
        <v>0.45248868778280549</v>
      </c>
      <c r="AF15" s="43">
        <f t="shared" si="2"/>
        <v>0</v>
      </c>
      <c r="AG15" s="43">
        <f t="shared" si="2"/>
        <v>0</v>
      </c>
      <c r="AH15" s="43">
        <f t="shared" si="2"/>
        <v>0</v>
      </c>
    </row>
    <row r="16" spans="1:34" ht="19.5" customHeight="1" x14ac:dyDescent="0.3">
      <c r="A16" s="35"/>
      <c r="B16" s="36"/>
      <c r="C16" s="37">
        <v>1</v>
      </c>
      <c r="D16" s="37">
        <v>1</v>
      </c>
      <c r="E16" s="38" t="s">
        <v>33</v>
      </c>
      <c r="F16" s="38" t="s">
        <v>33</v>
      </c>
      <c r="G16" s="39" t="s">
        <v>35</v>
      </c>
      <c r="H16" s="37">
        <v>1</v>
      </c>
      <c r="I16" s="37">
        <v>2</v>
      </c>
      <c r="J16" s="37">
        <f t="shared" si="0"/>
        <v>3</v>
      </c>
      <c r="K16" s="37">
        <v>0</v>
      </c>
      <c r="L16" s="37">
        <v>0</v>
      </c>
      <c r="M16" s="37">
        <v>1</v>
      </c>
      <c r="N16" s="37">
        <v>1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40">
        <f t="shared" si="3"/>
        <v>0</v>
      </c>
      <c r="Z16" s="41"/>
      <c r="AA16" s="41"/>
      <c r="AB16" s="37">
        <v>369</v>
      </c>
      <c r="AC16" s="42" t="e">
        <f t="shared" si="4"/>
        <v>#DIV/0!</v>
      </c>
      <c r="AD16" s="42" t="e">
        <f t="shared" si="1"/>
        <v>#DIV/0!</v>
      </c>
      <c r="AE16" s="43">
        <f t="shared" si="1"/>
        <v>0.81300813008130091</v>
      </c>
      <c r="AF16" s="43">
        <f t="shared" si="2"/>
        <v>0</v>
      </c>
      <c r="AG16" s="43">
        <f t="shared" si="2"/>
        <v>0</v>
      </c>
      <c r="AH16" s="43">
        <f t="shared" si="2"/>
        <v>0</v>
      </c>
    </row>
    <row r="17" spans="1:34" ht="19.5" customHeight="1" x14ac:dyDescent="0.3">
      <c r="A17" s="35"/>
      <c r="B17" s="36"/>
      <c r="C17" s="37">
        <v>1</v>
      </c>
      <c r="D17" s="37">
        <v>1</v>
      </c>
      <c r="E17" s="39" t="s">
        <v>36</v>
      </c>
      <c r="F17" s="37" t="s">
        <v>36</v>
      </c>
      <c r="G17" s="37" t="s">
        <v>37</v>
      </c>
      <c r="H17" s="37">
        <v>2</v>
      </c>
      <c r="I17" s="37">
        <v>0</v>
      </c>
      <c r="J17" s="37">
        <f t="shared" si="0"/>
        <v>2</v>
      </c>
      <c r="K17" s="37">
        <v>0</v>
      </c>
      <c r="L17" s="37">
        <v>0</v>
      </c>
      <c r="M17" s="37">
        <v>1</v>
      </c>
      <c r="N17" s="37">
        <v>1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40">
        <f t="shared" si="3"/>
        <v>0</v>
      </c>
      <c r="Z17" s="41"/>
      <c r="AA17" s="41"/>
      <c r="AB17" s="37">
        <v>360</v>
      </c>
      <c r="AC17" s="42" t="e">
        <f t="shared" si="4"/>
        <v>#DIV/0!</v>
      </c>
      <c r="AD17" s="42" t="e">
        <f t="shared" si="1"/>
        <v>#DIV/0!</v>
      </c>
      <c r="AE17" s="43">
        <f t="shared" si="1"/>
        <v>0.55555555555555558</v>
      </c>
      <c r="AF17" s="43">
        <f t="shared" si="2"/>
        <v>0</v>
      </c>
      <c r="AG17" s="43" t="e">
        <f t="shared" si="2"/>
        <v>#DIV/0!</v>
      </c>
      <c r="AH17" s="43">
        <f t="shared" si="2"/>
        <v>0</v>
      </c>
    </row>
    <row r="18" spans="1:34" ht="19.5" customHeight="1" x14ac:dyDescent="0.3">
      <c r="A18" s="35"/>
      <c r="B18" s="36"/>
      <c r="C18" s="37">
        <v>1</v>
      </c>
      <c r="D18" s="37">
        <v>1</v>
      </c>
      <c r="E18" s="39" t="s">
        <v>38</v>
      </c>
      <c r="F18" s="39" t="s">
        <v>38</v>
      </c>
      <c r="G18" s="39" t="s">
        <v>39</v>
      </c>
      <c r="H18" s="37">
        <v>1</v>
      </c>
      <c r="I18" s="37">
        <v>0</v>
      </c>
      <c r="J18" s="37">
        <f t="shared" si="0"/>
        <v>1</v>
      </c>
      <c r="K18" s="37">
        <v>0</v>
      </c>
      <c r="L18" s="37">
        <v>0</v>
      </c>
      <c r="M18" s="37">
        <v>0</v>
      </c>
      <c r="N18" s="37">
        <v>1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40">
        <f t="shared" si="3"/>
        <v>0</v>
      </c>
      <c r="Z18" s="41"/>
      <c r="AA18" s="41"/>
      <c r="AB18" s="37">
        <v>539</v>
      </c>
      <c r="AC18" s="42" t="e">
        <f t="shared" si="4"/>
        <v>#DIV/0!</v>
      </c>
      <c r="AD18" s="42" t="e">
        <f t="shared" si="1"/>
        <v>#DIV/0!</v>
      </c>
      <c r="AE18" s="43">
        <f t="shared" si="1"/>
        <v>0.1855287569573284</v>
      </c>
      <c r="AF18" s="43">
        <f t="shared" si="2"/>
        <v>0</v>
      </c>
      <c r="AG18" s="43" t="e">
        <f t="shared" si="2"/>
        <v>#DIV/0!</v>
      </c>
      <c r="AH18" s="43">
        <f t="shared" si="2"/>
        <v>0</v>
      </c>
    </row>
    <row r="19" spans="1:34" ht="19.5" customHeight="1" x14ac:dyDescent="0.3">
      <c r="A19" s="35">
        <v>2</v>
      </c>
      <c r="B19" s="36" t="s">
        <v>40</v>
      </c>
      <c r="C19" s="37">
        <v>1</v>
      </c>
      <c r="D19" s="37">
        <v>1</v>
      </c>
      <c r="E19" s="39" t="s">
        <v>41</v>
      </c>
      <c r="F19" s="39" t="s">
        <v>41</v>
      </c>
      <c r="G19" s="39" t="s">
        <v>41</v>
      </c>
      <c r="H19" s="37">
        <v>2</v>
      </c>
      <c r="I19" s="37">
        <v>1</v>
      </c>
      <c r="J19" s="37">
        <f t="shared" si="0"/>
        <v>3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1</v>
      </c>
      <c r="R19" s="37">
        <v>0</v>
      </c>
      <c r="S19" s="37">
        <v>2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40">
        <f t="shared" si="3"/>
        <v>0</v>
      </c>
      <c r="Z19" s="37">
        <v>2</v>
      </c>
      <c r="AA19" s="37">
        <v>2</v>
      </c>
      <c r="AB19" s="37">
        <f>SUM(Z19:AA19)</f>
        <v>4</v>
      </c>
      <c r="AC19" s="43">
        <f t="shared" si="4"/>
        <v>100</v>
      </c>
      <c r="AD19" s="43">
        <f t="shared" si="1"/>
        <v>50</v>
      </c>
      <c r="AE19" s="43">
        <f t="shared" si="1"/>
        <v>75</v>
      </c>
      <c r="AF19" s="43">
        <f t="shared" si="2"/>
        <v>0</v>
      </c>
      <c r="AG19" s="43">
        <f t="shared" si="2"/>
        <v>0</v>
      </c>
      <c r="AH19" s="43">
        <f t="shared" si="2"/>
        <v>0</v>
      </c>
    </row>
    <row r="20" spans="1:34" ht="19.5" customHeight="1" x14ac:dyDescent="0.3">
      <c r="A20" s="35">
        <v>3</v>
      </c>
      <c r="B20" s="36" t="s">
        <v>32</v>
      </c>
      <c r="C20" s="37">
        <v>1</v>
      </c>
      <c r="D20" s="37">
        <v>1</v>
      </c>
      <c r="E20" s="39" t="s">
        <v>42</v>
      </c>
      <c r="F20" s="39" t="s">
        <v>41</v>
      </c>
      <c r="G20" s="39" t="s">
        <v>43</v>
      </c>
      <c r="H20" s="37">
        <v>1</v>
      </c>
      <c r="I20" s="37">
        <v>0</v>
      </c>
      <c r="J20" s="37">
        <f t="shared" si="0"/>
        <v>1</v>
      </c>
      <c r="K20" s="37">
        <v>0</v>
      </c>
      <c r="L20" s="37">
        <v>0</v>
      </c>
      <c r="M20" s="37">
        <v>1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40">
        <f t="shared" si="3"/>
        <v>0</v>
      </c>
      <c r="Z20" s="41"/>
      <c r="AA20" s="41"/>
      <c r="AB20" s="37">
        <v>448</v>
      </c>
      <c r="AC20" s="43" t="e">
        <f t="shared" si="4"/>
        <v>#DIV/0!</v>
      </c>
      <c r="AD20" s="43" t="e">
        <f t="shared" si="1"/>
        <v>#DIV/0!</v>
      </c>
      <c r="AE20" s="43">
        <f t="shared" si="1"/>
        <v>0.2232142857142857</v>
      </c>
      <c r="AF20" s="43">
        <f t="shared" si="2"/>
        <v>0</v>
      </c>
      <c r="AG20" s="43" t="e">
        <f t="shared" si="2"/>
        <v>#DIV/0!</v>
      </c>
      <c r="AH20" s="43">
        <f t="shared" si="2"/>
        <v>0</v>
      </c>
    </row>
    <row r="21" spans="1:34" ht="19.5" customHeight="1" x14ac:dyDescent="0.3">
      <c r="A21" s="35">
        <v>4</v>
      </c>
      <c r="B21" s="36" t="s">
        <v>44</v>
      </c>
      <c r="C21" s="37">
        <v>1</v>
      </c>
      <c r="D21" s="37">
        <v>1</v>
      </c>
      <c r="E21" s="39" t="s">
        <v>45</v>
      </c>
      <c r="F21" s="39" t="s">
        <v>45</v>
      </c>
      <c r="G21" s="39" t="s">
        <v>46</v>
      </c>
      <c r="H21" s="37">
        <v>2</v>
      </c>
      <c r="I21" s="37">
        <v>1</v>
      </c>
      <c r="J21" s="37">
        <f t="shared" si="0"/>
        <v>3</v>
      </c>
      <c r="K21" s="37">
        <v>0</v>
      </c>
      <c r="L21" s="37">
        <v>0</v>
      </c>
      <c r="M21" s="37">
        <v>1</v>
      </c>
      <c r="N21" s="37">
        <v>1</v>
      </c>
      <c r="O21" s="37">
        <v>1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1</v>
      </c>
      <c r="Y21" s="40">
        <f t="shared" si="3"/>
        <v>1</v>
      </c>
      <c r="Z21" s="41"/>
      <c r="AA21" s="41"/>
      <c r="AB21" s="37">
        <f>SUM(Z21:AA21)</f>
        <v>0</v>
      </c>
      <c r="AC21" s="43" t="e">
        <f t="shared" si="4"/>
        <v>#DIV/0!</v>
      </c>
      <c r="AD21" s="43" t="e">
        <f t="shared" si="1"/>
        <v>#DIV/0!</v>
      </c>
      <c r="AE21" s="43" t="e">
        <f t="shared" si="1"/>
        <v>#DIV/0!</v>
      </c>
      <c r="AF21" s="43">
        <f t="shared" si="2"/>
        <v>0</v>
      </c>
      <c r="AG21" s="43">
        <f t="shared" si="2"/>
        <v>100</v>
      </c>
      <c r="AH21" s="43">
        <f t="shared" si="2"/>
        <v>33.333333333333329</v>
      </c>
    </row>
    <row r="22" spans="1:34" ht="19.5" customHeight="1" x14ac:dyDescent="0.3">
      <c r="A22" s="35"/>
      <c r="B22" s="36"/>
      <c r="C22" s="37">
        <v>1</v>
      </c>
      <c r="D22" s="37">
        <v>1</v>
      </c>
      <c r="E22" s="39" t="s">
        <v>47</v>
      </c>
      <c r="F22" s="39" t="s">
        <v>47</v>
      </c>
      <c r="G22" s="39" t="s">
        <v>48</v>
      </c>
      <c r="H22" s="37">
        <v>3</v>
      </c>
      <c r="I22" s="37">
        <v>8</v>
      </c>
      <c r="J22" s="37">
        <f>SUM(H22:I22)</f>
        <v>11</v>
      </c>
      <c r="K22" s="37">
        <v>0</v>
      </c>
      <c r="L22" s="37">
        <v>0</v>
      </c>
      <c r="M22" s="37">
        <v>0</v>
      </c>
      <c r="N22" s="37">
        <v>0</v>
      </c>
      <c r="O22" s="37">
        <v>3</v>
      </c>
      <c r="P22" s="37">
        <v>0</v>
      </c>
      <c r="Q22" s="37">
        <v>0</v>
      </c>
      <c r="R22" s="37">
        <v>1</v>
      </c>
      <c r="S22" s="37">
        <v>3</v>
      </c>
      <c r="T22" s="37">
        <v>3</v>
      </c>
      <c r="U22" s="37">
        <v>1</v>
      </c>
      <c r="V22" s="37">
        <v>0</v>
      </c>
      <c r="W22" s="37">
        <v>0</v>
      </c>
      <c r="X22" s="37">
        <v>1</v>
      </c>
      <c r="Y22" s="40">
        <f>SUM(W22:X22)</f>
        <v>1</v>
      </c>
      <c r="Z22" s="41"/>
      <c r="AA22" s="41"/>
      <c r="AB22" s="37">
        <v>150</v>
      </c>
      <c r="AC22" s="43" t="e">
        <f t="shared" si="4"/>
        <v>#DIV/0!</v>
      </c>
      <c r="AD22" s="43" t="e">
        <f t="shared" si="4"/>
        <v>#DIV/0!</v>
      </c>
      <c r="AE22" s="43">
        <f t="shared" si="4"/>
        <v>7.333333333333333</v>
      </c>
      <c r="AF22" s="43">
        <f t="shared" si="2"/>
        <v>0</v>
      </c>
      <c r="AG22" s="43">
        <f t="shared" si="2"/>
        <v>12.5</v>
      </c>
      <c r="AH22" s="43">
        <f t="shared" si="2"/>
        <v>9.0909090909090917</v>
      </c>
    </row>
    <row r="23" spans="1:34" ht="19.5" customHeight="1" x14ac:dyDescent="0.3">
      <c r="A23" s="35"/>
      <c r="B23" s="36"/>
      <c r="C23" s="37">
        <v>1</v>
      </c>
      <c r="D23" s="37">
        <v>1</v>
      </c>
      <c r="E23" s="39" t="s">
        <v>49</v>
      </c>
      <c r="F23" s="39" t="s">
        <v>49</v>
      </c>
      <c r="G23" s="39" t="s">
        <v>50</v>
      </c>
      <c r="H23" s="37">
        <v>1</v>
      </c>
      <c r="I23" s="37">
        <v>0</v>
      </c>
      <c r="J23" s="37">
        <f>SUM(H23:I23)</f>
        <v>1</v>
      </c>
      <c r="K23" s="37">
        <v>0</v>
      </c>
      <c r="L23" s="37">
        <v>0</v>
      </c>
      <c r="M23" s="37">
        <v>1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1</v>
      </c>
      <c r="X23" s="37">
        <v>0</v>
      </c>
      <c r="Y23" s="40">
        <f>SUM(W23:X23)</f>
        <v>1</v>
      </c>
      <c r="Z23" s="37">
        <v>2</v>
      </c>
      <c r="AA23" s="37">
        <v>3</v>
      </c>
      <c r="AB23" s="37">
        <f>SUM(Z23:AA23)</f>
        <v>5</v>
      </c>
      <c r="AC23" s="43">
        <f t="shared" si="4"/>
        <v>50</v>
      </c>
      <c r="AD23" s="43">
        <f t="shared" si="4"/>
        <v>0</v>
      </c>
      <c r="AE23" s="43">
        <f t="shared" si="4"/>
        <v>20</v>
      </c>
      <c r="AF23" s="43">
        <f t="shared" si="2"/>
        <v>100</v>
      </c>
      <c r="AG23" s="43" t="e">
        <f t="shared" si="2"/>
        <v>#DIV/0!</v>
      </c>
      <c r="AH23" s="43">
        <f t="shared" si="2"/>
        <v>100</v>
      </c>
    </row>
    <row r="24" spans="1:34" ht="19.5" customHeight="1" x14ac:dyDescent="0.3">
      <c r="A24" s="35">
        <v>5</v>
      </c>
      <c r="B24" s="36" t="s">
        <v>51</v>
      </c>
      <c r="C24" s="37">
        <v>1</v>
      </c>
      <c r="D24" s="37">
        <v>1</v>
      </c>
      <c r="E24" s="39" t="s">
        <v>52</v>
      </c>
      <c r="F24" s="39" t="s">
        <v>53</v>
      </c>
      <c r="G24" s="39" t="s">
        <v>48</v>
      </c>
      <c r="H24" s="37">
        <v>1</v>
      </c>
      <c r="I24" s="37">
        <v>0</v>
      </c>
      <c r="J24" s="37">
        <f>SUM(H24:I24)</f>
        <v>1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1</v>
      </c>
      <c r="U24" s="37">
        <v>0</v>
      </c>
      <c r="V24" s="37">
        <v>0</v>
      </c>
      <c r="W24" s="37">
        <v>0</v>
      </c>
      <c r="X24" s="37">
        <v>0</v>
      </c>
      <c r="Y24" s="40">
        <f>SUM(W24:X24)</f>
        <v>0</v>
      </c>
      <c r="Z24" s="37">
        <v>1144</v>
      </c>
      <c r="AA24" s="37">
        <v>1147</v>
      </c>
      <c r="AB24" s="37">
        <f>SUM(Z24:AA24)</f>
        <v>2291</v>
      </c>
      <c r="AC24" s="43">
        <f t="shared" si="4"/>
        <v>8.7412587412587409E-2</v>
      </c>
      <c r="AD24" s="43">
        <f t="shared" si="4"/>
        <v>0</v>
      </c>
      <c r="AE24" s="43">
        <f t="shared" si="4"/>
        <v>4.3649061545176775E-2</v>
      </c>
      <c r="AF24" s="43">
        <f t="shared" si="2"/>
        <v>0</v>
      </c>
      <c r="AG24" s="43" t="e">
        <f t="shared" si="2"/>
        <v>#DIV/0!</v>
      </c>
      <c r="AH24" s="43">
        <f t="shared" si="2"/>
        <v>0</v>
      </c>
    </row>
    <row r="25" spans="1:34" ht="19.5" customHeight="1" x14ac:dyDescent="0.3">
      <c r="A25" s="44">
        <v>6</v>
      </c>
      <c r="B25" s="36" t="s">
        <v>54</v>
      </c>
      <c r="C25" s="37">
        <v>1</v>
      </c>
      <c r="D25" s="37">
        <v>1</v>
      </c>
      <c r="E25" s="39" t="s">
        <v>55</v>
      </c>
      <c r="F25" s="39" t="s">
        <v>55</v>
      </c>
      <c r="G25" s="39" t="s">
        <v>55</v>
      </c>
      <c r="H25" s="37">
        <v>1</v>
      </c>
      <c r="I25" s="37">
        <v>0</v>
      </c>
      <c r="J25" s="37">
        <f>SUM(H25:I25)</f>
        <v>1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37">
        <v>1</v>
      </c>
      <c r="X25" s="37">
        <v>0</v>
      </c>
      <c r="Y25" s="40">
        <f>SUM(W25:X25)</f>
        <v>1</v>
      </c>
      <c r="Z25" s="37">
        <v>1</v>
      </c>
      <c r="AA25" s="37">
        <v>3</v>
      </c>
      <c r="AB25" s="37">
        <f>SUM(Z25:AA25)</f>
        <v>4</v>
      </c>
      <c r="AC25" s="43">
        <f t="shared" si="4"/>
        <v>100</v>
      </c>
      <c r="AD25" s="43">
        <f t="shared" si="4"/>
        <v>0</v>
      </c>
      <c r="AE25" s="43">
        <f t="shared" si="4"/>
        <v>25</v>
      </c>
      <c r="AF25" s="43">
        <f t="shared" si="2"/>
        <v>100</v>
      </c>
      <c r="AG25" s="43" t="e">
        <f t="shared" si="2"/>
        <v>#DIV/0!</v>
      </c>
      <c r="AH25" s="43">
        <f t="shared" si="2"/>
        <v>100</v>
      </c>
    </row>
    <row r="26" spans="1:34" ht="19.5" customHeight="1" x14ac:dyDescent="0.3">
      <c r="A26" s="44"/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40"/>
      <c r="Z26" s="37"/>
      <c r="AA26" s="37"/>
      <c r="AB26" s="37"/>
      <c r="AC26" s="43"/>
      <c r="AD26" s="43"/>
      <c r="AE26" s="43"/>
      <c r="AF26" s="43"/>
      <c r="AG26" s="43"/>
      <c r="AH26" s="43"/>
    </row>
    <row r="27" spans="1:34" ht="19.5" customHeight="1" x14ac:dyDescent="0.3">
      <c r="A27" s="44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40"/>
      <c r="Z27" s="37"/>
      <c r="AA27" s="37"/>
      <c r="AB27" s="37"/>
      <c r="AC27" s="43"/>
      <c r="AD27" s="43"/>
      <c r="AE27" s="43"/>
      <c r="AF27" s="43"/>
      <c r="AG27" s="43"/>
      <c r="AH27" s="43"/>
    </row>
    <row r="28" spans="1:34" ht="19.5" customHeight="1" x14ac:dyDescent="0.3">
      <c r="A28" s="44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40"/>
      <c r="Z28" s="37"/>
      <c r="AA28" s="37"/>
      <c r="AB28" s="37"/>
      <c r="AC28" s="43"/>
      <c r="AD28" s="43"/>
      <c r="AE28" s="43"/>
      <c r="AF28" s="43"/>
      <c r="AG28" s="43"/>
      <c r="AH28" s="43"/>
    </row>
    <row r="29" spans="1:34" ht="19.5" customHeight="1" thickBot="1" x14ac:dyDescent="0.35">
      <c r="A29" s="45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8"/>
      <c r="Z29" s="47"/>
      <c r="AA29" s="47"/>
      <c r="AB29" s="47"/>
      <c r="AC29" s="49"/>
      <c r="AD29" s="49"/>
      <c r="AE29" s="49"/>
      <c r="AF29" s="49"/>
      <c r="AG29" s="49"/>
      <c r="AH29" s="49"/>
    </row>
    <row r="30" spans="1:34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4.4" x14ac:dyDescent="0.3">
      <c r="A31" s="50" t="s">
        <v>56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</row>
    <row r="32" spans="1:34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spans="1:34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 spans="1:34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 spans="1:34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</sheetData>
  <mergeCells count="15">
    <mergeCell ref="Z7:AB8"/>
    <mergeCell ref="AC7:AE8"/>
    <mergeCell ref="AF7:AH8"/>
    <mergeCell ref="C8:C9"/>
    <mergeCell ref="D8:D9"/>
    <mergeCell ref="A3:AH3"/>
    <mergeCell ref="A4:AH4"/>
    <mergeCell ref="A5:AH5"/>
    <mergeCell ref="A7:A9"/>
    <mergeCell ref="B7:B9"/>
    <mergeCell ref="C7:D7"/>
    <mergeCell ref="E7:G8"/>
    <mergeCell ref="H7:J8"/>
    <mergeCell ref="K7:V8"/>
    <mergeCell ref="W7:Y8"/>
  </mergeCells>
  <printOptions horizontalCentered="1"/>
  <pageMargins left="0.12" right="0.12" top="1.32" bottom="0.9" header="0" footer="0"/>
  <pageSetup paperSize="9" scale="4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2024-11-29T01:01:12Z</dcterms:created>
  <dcterms:modified xsi:type="dcterms:W3CDTF">2024-11-29T01:01:32Z</dcterms:modified>
</cp:coreProperties>
</file>