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29 Cakupan dan Proporsi Peserta KB Pasca Persalinan Menurut Jenis kontrasepsi\"/>
    </mc:Choice>
  </mc:AlternateContent>
  <xr:revisionPtr revIDLastSave="0" documentId="8_{5B79E764-E83C-4016-9326-B7E4E920CAC8}" xr6:coauthVersionLast="47" xr6:coauthVersionMax="47" xr10:uidLastSave="{00000000-0000-0000-0000-000000000000}"/>
  <bookViews>
    <workbookView xWindow="-108" yWindow="-108" windowWidth="23256" windowHeight="12456" xr2:uid="{BC360F25-C19F-44BD-9688-248C944F6538}"/>
  </bookViews>
  <sheets>
    <sheet name="2022" sheetId="1" r:id="rId1"/>
  </sheets>
  <externalReferences>
    <externalReference r:id="rId2"/>
    <externalReference r:id="rId3"/>
  </externalReferences>
  <definedNames>
    <definedName name="_xlnm.Print_Area" localSheetId="0">'2022'!$A$1:$T$33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O31" i="1"/>
  <c r="P31" i="1" s="1"/>
  <c r="M31" i="1"/>
  <c r="N31" i="1" s="1"/>
  <c r="K31" i="1"/>
  <c r="I31" i="1"/>
  <c r="G31" i="1"/>
  <c r="E31" i="1"/>
  <c r="S31" i="1" s="1"/>
  <c r="S30" i="1"/>
  <c r="P30" i="1" s="1"/>
  <c r="R30" i="1"/>
  <c r="N30" i="1"/>
  <c r="L30" i="1"/>
  <c r="J30" i="1"/>
  <c r="H30" i="1"/>
  <c r="F30" i="1"/>
  <c r="D30" i="1"/>
  <c r="T30" i="1" s="1"/>
  <c r="C30" i="1"/>
  <c r="B30" i="1"/>
  <c r="A30" i="1"/>
  <c r="S29" i="1"/>
  <c r="R29" i="1" s="1"/>
  <c r="D29" i="1"/>
  <c r="C29" i="1"/>
  <c r="S28" i="1"/>
  <c r="T28" i="1" s="1"/>
  <c r="R28" i="1"/>
  <c r="P28" i="1"/>
  <c r="N28" i="1"/>
  <c r="J28" i="1"/>
  <c r="H28" i="1"/>
  <c r="D28" i="1"/>
  <c r="C28" i="1"/>
  <c r="B28" i="1"/>
  <c r="A28" i="1"/>
  <c r="S27" i="1"/>
  <c r="R27" i="1" s="1"/>
  <c r="D27" i="1"/>
  <c r="C27" i="1"/>
  <c r="S26" i="1"/>
  <c r="T26" i="1" s="1"/>
  <c r="R26" i="1"/>
  <c r="P26" i="1"/>
  <c r="N26" i="1"/>
  <c r="J26" i="1"/>
  <c r="H26" i="1"/>
  <c r="D26" i="1"/>
  <c r="C26" i="1"/>
  <c r="S25" i="1"/>
  <c r="L25" i="1" s="1"/>
  <c r="P25" i="1"/>
  <c r="N25" i="1"/>
  <c r="D25" i="1"/>
  <c r="C25" i="1"/>
  <c r="B25" i="1"/>
  <c r="A25" i="1"/>
  <c r="S24" i="1"/>
  <c r="T24" i="1" s="1"/>
  <c r="D24" i="1"/>
  <c r="C24" i="1"/>
  <c r="T23" i="1"/>
  <c r="S23" i="1"/>
  <c r="N23" i="1" s="1"/>
  <c r="R23" i="1"/>
  <c r="P23" i="1"/>
  <c r="J23" i="1"/>
  <c r="H23" i="1"/>
  <c r="F23" i="1"/>
  <c r="D23" i="1"/>
  <c r="C23" i="1"/>
  <c r="B23" i="1"/>
  <c r="A23" i="1"/>
  <c r="S22" i="1"/>
  <c r="H22" i="1" s="1"/>
  <c r="P22" i="1"/>
  <c r="L22" i="1"/>
  <c r="J22" i="1"/>
  <c r="D22" i="1"/>
  <c r="C22" i="1"/>
  <c r="T21" i="1"/>
  <c r="S21" i="1"/>
  <c r="N21" i="1" s="1"/>
  <c r="R21" i="1"/>
  <c r="P21" i="1"/>
  <c r="J21" i="1"/>
  <c r="H21" i="1"/>
  <c r="F21" i="1"/>
  <c r="D21" i="1"/>
  <c r="C21" i="1"/>
  <c r="B21" i="1"/>
  <c r="A21" i="1"/>
  <c r="S20" i="1"/>
  <c r="H20" i="1" s="1"/>
  <c r="L20" i="1"/>
  <c r="J20" i="1"/>
  <c r="D20" i="1"/>
  <c r="C20" i="1"/>
  <c r="B20" i="1"/>
  <c r="A20" i="1"/>
  <c r="T19" i="1"/>
  <c r="S19" i="1"/>
  <c r="R19" i="1" s="1"/>
  <c r="F19" i="1"/>
  <c r="D19" i="1"/>
  <c r="C19" i="1"/>
  <c r="S18" i="1"/>
  <c r="H18" i="1" s="1"/>
  <c r="P18" i="1"/>
  <c r="L18" i="1"/>
  <c r="J18" i="1"/>
  <c r="D18" i="1"/>
  <c r="C18" i="1"/>
  <c r="T17" i="1"/>
  <c r="S17" i="1"/>
  <c r="N17" i="1" s="1"/>
  <c r="R17" i="1"/>
  <c r="P17" i="1"/>
  <c r="J17" i="1"/>
  <c r="H17" i="1"/>
  <c r="F17" i="1"/>
  <c r="D17" i="1"/>
  <c r="C17" i="1"/>
  <c r="B17" i="1"/>
  <c r="A17" i="1"/>
  <c r="S16" i="1"/>
  <c r="H16" i="1" s="1"/>
  <c r="P16" i="1"/>
  <c r="L16" i="1"/>
  <c r="J16" i="1"/>
  <c r="D16" i="1"/>
  <c r="C16" i="1"/>
  <c r="B16" i="1"/>
  <c r="A16" i="1"/>
  <c r="T15" i="1"/>
  <c r="S15" i="1"/>
  <c r="R15" i="1" s="1"/>
  <c r="F15" i="1"/>
  <c r="D15" i="1"/>
  <c r="C15" i="1"/>
  <c r="S14" i="1"/>
  <c r="H14" i="1" s="1"/>
  <c r="P14" i="1"/>
  <c r="L14" i="1"/>
  <c r="J14" i="1"/>
  <c r="D14" i="1"/>
  <c r="C14" i="1"/>
  <c r="B14" i="1"/>
  <c r="A14" i="1"/>
  <c r="T13" i="1"/>
  <c r="S13" i="1"/>
  <c r="R13" i="1" s="1"/>
  <c r="F13" i="1"/>
  <c r="D13" i="1"/>
  <c r="C13" i="1"/>
  <c r="S12" i="1"/>
  <c r="T12" i="1" s="1"/>
  <c r="D12" i="1"/>
  <c r="C12" i="1"/>
  <c r="S11" i="1"/>
  <c r="R11" i="1" s="1"/>
  <c r="D11" i="1"/>
  <c r="D31" i="1" s="1"/>
  <c r="C11" i="1"/>
  <c r="B11" i="1"/>
  <c r="A11" i="1"/>
  <c r="AI5" i="1"/>
  <c r="AH5" i="1"/>
  <c r="I5" i="1"/>
  <c r="H5" i="1"/>
  <c r="AI4" i="1"/>
  <c r="AH4" i="1"/>
  <c r="I4" i="1"/>
  <c r="H4" i="1"/>
  <c r="T31" i="1" l="1"/>
  <c r="L31" i="1"/>
  <c r="H31" i="1"/>
  <c r="J31" i="1"/>
  <c r="R31" i="1"/>
  <c r="F11" i="1"/>
  <c r="T11" i="1"/>
  <c r="H13" i="1"/>
  <c r="N14" i="1"/>
  <c r="H15" i="1"/>
  <c r="N16" i="1"/>
  <c r="N18" i="1"/>
  <c r="H19" i="1"/>
  <c r="N20" i="1"/>
  <c r="N22" i="1"/>
  <c r="R25" i="1"/>
  <c r="L26" i="1"/>
  <c r="F27" i="1"/>
  <c r="T27" i="1"/>
  <c r="L28" i="1"/>
  <c r="F29" i="1"/>
  <c r="T29" i="1"/>
  <c r="F31" i="1"/>
  <c r="J13" i="1"/>
  <c r="J19" i="1"/>
  <c r="P20" i="1"/>
  <c r="H27" i="1"/>
  <c r="H29" i="1"/>
  <c r="L13" i="1"/>
  <c r="R14" i="1"/>
  <c r="L15" i="1"/>
  <c r="R16" i="1"/>
  <c r="R18" i="1"/>
  <c r="L19" i="1"/>
  <c r="R20" i="1"/>
  <c r="R22" i="1"/>
  <c r="F25" i="1"/>
  <c r="T25" i="1"/>
  <c r="J27" i="1"/>
  <c r="J29" i="1"/>
  <c r="N19" i="1"/>
  <c r="H25" i="1"/>
  <c r="L27" i="1"/>
  <c r="L29" i="1"/>
  <c r="N13" i="1"/>
  <c r="N11" i="1"/>
  <c r="P13" i="1"/>
  <c r="F14" i="1"/>
  <c r="T14" i="1"/>
  <c r="P15" i="1"/>
  <c r="F16" i="1"/>
  <c r="T16" i="1"/>
  <c r="L17" i="1"/>
  <c r="F18" i="1"/>
  <c r="T18" i="1"/>
  <c r="P19" i="1"/>
  <c r="F20" i="1"/>
  <c r="T20" i="1"/>
  <c r="L21" i="1"/>
  <c r="F22" i="1"/>
  <c r="T22" i="1"/>
  <c r="L23" i="1"/>
  <c r="J25" i="1"/>
  <c r="N27" i="1"/>
  <c r="N29" i="1"/>
  <c r="H11" i="1"/>
  <c r="J15" i="1"/>
  <c r="J11" i="1"/>
  <c r="L11" i="1"/>
  <c r="N15" i="1"/>
  <c r="P11" i="1"/>
  <c r="F26" i="1"/>
  <c r="P27" i="1"/>
  <c r="F28" i="1"/>
  <c r="P29" i="1"/>
</calcChain>
</file>

<file path=xl/sharedStrings.xml><?xml version="1.0" encoding="utf-8"?>
<sst xmlns="http://schemas.openxmlformats.org/spreadsheetml/2006/main" count="45" uniqueCount="38">
  <si>
    <t>TABEL 29</t>
  </si>
  <si>
    <t>CAKUPAN DAN PROPORSI PESERTA KB PASCA PERSALINAN MENURUT JENIS KONTRASEPSI, KECAMATAN, DAN PUSKESMAS</t>
  </si>
  <si>
    <t>NO</t>
  </si>
  <si>
    <t>KECAMATAN</t>
  </si>
  <si>
    <t>PUSKESMAS</t>
  </si>
  <si>
    <t>JUMLAH IBU BERSALIN</t>
  </si>
  <si>
    <t>PESERTA KB PASCA PERSALINAN</t>
  </si>
  <si>
    <t xml:space="preserve">KONDOM </t>
  </si>
  <si>
    <t>%</t>
  </si>
  <si>
    <t>SUNTIK</t>
  </si>
  <si>
    <t>PIL</t>
  </si>
  <si>
    <t>AKDR</t>
  </si>
  <si>
    <t>MOP</t>
  </si>
  <si>
    <t>MOW</t>
  </si>
  <si>
    <t>IM PLAN</t>
  </si>
  <si>
    <t>JUMLAH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</si>
  <si>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</si>
  <si>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</si>
  <si>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</si>
  <si>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</si>
  <si>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</si>
  <si>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</si>
  <si>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</si>
  <si>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</si>
  <si>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</si>
  <si>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</si>
  <si>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</si>
  <si>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</si>
  <si>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</si>
  <si>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</si>
  <si>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</si>
  <si>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</si>
  <si>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</si>
  <si>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</si>
  <si>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</si>
  <si>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</si>
  <si>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 xml:space="preserve">JUMLAH (KAB/KOTA) </t>
  </si>
  <si>
    <t>Sumber : Bidang Upaya Kesehatan 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</si>
</sst>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_);_(* \(#,##0\);_(* &quot;-&quot;_);_(@_)"/>
    <numFmt numFmtId="166" formatCode="_(* #,##0.00_);_(* \(#,##0.00\);_(* &quot;-&quot;??_);_(@_)"/>
  </numFmts>
  <fonts count="8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66">
    <xf numFmtId="0" fontId="0" fillId="0" borderId="0" xfId="0"/>
    <xf numFmtId="0" fontId="1" fillId="2" borderId="0" xfId="0" quotePrefix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3" fontId="1" fillId="2" borderId="14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3" fontId="1" fillId="2" borderId="15" xfId="1" applyNumberFormat="1" applyFont="1" applyFill="1" applyBorder="1" applyAlignment="1">
      <alignment horizontal="center" vertical="center"/>
    </xf>
    <xf numFmtId="164" fontId="1" fillId="2" borderId="15" xfId="2" applyNumberFormat="1" applyFont="1" applyFill="1" applyBorder="1" applyAlignment="1">
      <alignment horizontal="center" vertical="center"/>
    </xf>
    <xf numFmtId="3" fontId="1" fillId="2" borderId="15" xfId="2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/>
    </xf>
    <xf numFmtId="3" fontId="1" fillId="2" borderId="18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3" fontId="1" fillId="2" borderId="18" xfId="1" applyNumberFormat="1" applyFont="1" applyFill="1" applyBorder="1" applyAlignment="1">
      <alignment horizontal="center" vertical="center"/>
    </xf>
    <xf numFmtId="164" fontId="1" fillId="2" borderId="18" xfId="2" applyNumberFormat="1" applyFont="1" applyFill="1" applyBorder="1" applyAlignment="1">
      <alignment horizontal="center" vertical="center"/>
    </xf>
    <xf numFmtId="3" fontId="1" fillId="2" borderId="18" xfId="2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/>
    </xf>
    <xf numFmtId="3" fontId="1" fillId="2" borderId="21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3" fontId="1" fillId="2" borderId="21" xfId="1" applyNumberFormat="1" applyFont="1" applyFill="1" applyBorder="1" applyAlignment="1">
      <alignment horizontal="center" vertical="center"/>
    </xf>
    <xf numFmtId="164" fontId="1" fillId="2" borderId="21" xfId="2" applyNumberFormat="1" applyFont="1" applyFill="1" applyBorder="1" applyAlignment="1">
      <alignment horizontal="center" vertical="center"/>
    </xf>
    <xf numFmtId="3" fontId="1" fillId="2" borderId="21" xfId="2" applyNumberFormat="1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3" fontId="1" fillId="2" borderId="10" xfId="1" applyNumberFormat="1" applyFont="1" applyFill="1" applyBorder="1" applyAlignment="1">
      <alignment horizontal="center" vertical="center"/>
    </xf>
    <xf numFmtId="164" fontId="1" fillId="2" borderId="10" xfId="2" applyNumberFormat="1" applyFont="1" applyFill="1" applyBorder="1" applyAlignment="1">
      <alignment horizontal="center" vertical="center"/>
    </xf>
    <xf numFmtId="3" fontId="1" fillId="2" borderId="10" xfId="2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</cellXfs>
  <cellStyles count="3">
    <cellStyle name="Comma [0] 2 2" xfId="1" xr:uid="{A9C1A317-FE98-45A0-9064-AE3ACEE95A9F}"/>
    <cellStyle name="Comma 2 2" xfId="2" xr:uid="{BEA51FCC-FC0E-4AAD-A2DB-9048DE3BE81A}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hair">
          <color indexed="64"/>
        </top>
        <bottom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LAMPIRAN%20%20PROFIL%20Kes%20Th%202022%20(Final).xls" TargetMode="External"/><Relationship Id="rId1" Type="http://schemas.openxmlformats.org/officeDocument/2006/relationships/externalLinkPath" Target="/2024%20SATU%20DATA%20INDONESIA/SDI%20DINKES%202024/LAMPIRAN%20%20PROFIL%20Kes%20Th%202022%20(Fin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system32\config\SYSTEM~1\AppData\Local\Temp\Users\user\Documents\Pedoman%20Profil%20Terpilah\JUKNIS%20PROFIL%202015\LAMPIRAN%20JUKNIS%20PROFIL%20KES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IKA"/>
      <sheetName val="6"/>
      <sheetName val="7"/>
      <sheetName val="8"/>
      <sheetName val="9"/>
      <sheetName val="10"/>
      <sheetName val="11 a"/>
      <sheetName val="11 b"/>
      <sheetName val="12  a"/>
      <sheetName val="12 b"/>
      <sheetName val="13  a"/>
      <sheetName val="13  b"/>
      <sheetName val="14a"/>
      <sheetName val="14 b"/>
      <sheetName val="15 a"/>
      <sheetName val="15 b"/>
      <sheetName val="16 a"/>
      <sheetName val="16 b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ikk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Sheet1"/>
      <sheetName val="Sheet2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1">
          <cell r="I11">
            <v>477</v>
          </cell>
        </row>
        <row r="12">
          <cell r="I12">
            <v>460</v>
          </cell>
        </row>
        <row r="13">
          <cell r="I13">
            <v>470</v>
          </cell>
        </row>
        <row r="14">
          <cell r="I14">
            <v>286</v>
          </cell>
        </row>
        <row r="15">
          <cell r="I15">
            <v>310</v>
          </cell>
        </row>
        <row r="16">
          <cell r="I16">
            <v>975</v>
          </cell>
        </row>
        <row r="17">
          <cell r="I17">
            <v>458</v>
          </cell>
        </row>
        <row r="18">
          <cell r="I18">
            <v>100</v>
          </cell>
        </row>
        <row r="19">
          <cell r="I19">
            <v>190</v>
          </cell>
        </row>
        <row r="20">
          <cell r="I20">
            <v>475</v>
          </cell>
        </row>
        <row r="21">
          <cell r="I21">
            <v>234</v>
          </cell>
        </row>
        <row r="22">
          <cell r="I22">
            <v>200</v>
          </cell>
        </row>
        <row r="23">
          <cell r="I23">
            <v>315</v>
          </cell>
        </row>
        <row r="24">
          <cell r="I24">
            <v>160</v>
          </cell>
        </row>
        <row r="25">
          <cell r="I25">
            <v>390</v>
          </cell>
        </row>
        <row r="26">
          <cell r="I26">
            <v>340</v>
          </cell>
        </row>
        <row r="27">
          <cell r="I27">
            <v>200</v>
          </cell>
        </row>
        <row r="28">
          <cell r="I28">
            <v>765</v>
          </cell>
        </row>
        <row r="29">
          <cell r="I29">
            <v>235</v>
          </cell>
        </row>
        <row r="30">
          <cell r="I30">
            <v>775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</sheetNames>
    <sheetDataSet>
      <sheetData sheetId="0"/>
      <sheetData sheetId="1">
        <row r="5">
          <cell r="E5" t="str">
            <v>KABUPATEN/KOTA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1EE02F-F3C9-4937-B6B3-5117509CFF15}" name="Table94" displayName="Table94" ref="A10:T31" totalsRowShown="0" headerRowDxfId="23" dataDxfId="22" headerRowBorderDxfId="20" tableBorderDxfId="21" dataCellStyle="Comma 2 2">
  <autoFilter ref="A10:T31" xr:uid="{3F122E78-2251-4E22-A331-F7517850A000}"/>
  <tableColumns count="20">
    <tableColumn id="1" xr3:uid="{42E947B0-3CD8-45DB-828E-17CE750392D9}" name="1" dataDxfId="19"/>
    <tableColumn id="2" xr3:uid="{8530F96B-0CDB-4294-AC4C-98151609BF10}" name="2" dataDxfId="18"/>
    <tableColumn id="3" xr3:uid="{767457BC-F723-47C0-9BB4-7AB9467E14ED}" name="3" dataDxfId="17"/>
    <tableColumn id="4" xr3:uid="{FAF8CD24-72D8-49FB-9C7B-3437C50A401D}" name="4" dataDxfId="16"/>
    <tableColumn id="5" xr3:uid="{98846B12-9F16-42F1-897D-7BB8C9DF7B51}" name="5" dataDxfId="15"/>
    <tableColumn id="6" xr3:uid="{C6A43B9F-11A2-417E-AECC-D205CB1C05D0}" name="6" dataDxfId="14">
      <calculatedColumnFormula>E11/$S11*100</calculatedColumnFormula>
    </tableColumn>
    <tableColumn id="7" xr3:uid="{9342D5C4-5916-4DBE-81B4-8764A00DCCC8}" name="7" dataDxfId="13"/>
    <tableColumn id="8" xr3:uid="{21560DDB-EDE2-40EC-9FD0-E7E5FAE242A2}" name="8" dataDxfId="12">
      <calculatedColumnFormula>G11/$S11*100</calculatedColumnFormula>
    </tableColumn>
    <tableColumn id="9" xr3:uid="{C37DB709-34B2-43B4-A283-5B9293D6D461}" name="9" dataDxfId="11"/>
    <tableColumn id="10" xr3:uid="{6F8A1387-3354-4B34-A2BB-46B6F18382BA}" name="10" dataDxfId="10">
      <calculatedColumnFormula>I11/$S11*100</calculatedColumnFormula>
    </tableColumn>
    <tableColumn id="11" xr3:uid="{CE28C9DB-DB5C-4B04-8A64-E8096BBE03EA}" name="11" dataDxfId="9"/>
    <tableColumn id="12" xr3:uid="{72874FE1-AD2A-4DAB-B007-8EDF3114F6F5}" name="12" dataDxfId="8">
      <calculatedColumnFormula>K11/$S11*100</calculatedColumnFormula>
    </tableColumn>
    <tableColumn id="13" xr3:uid="{31FFECC6-70BE-49B1-8F13-6F23F5E91FA1}" name="13" dataDxfId="7" dataCellStyle="Comma [0] 2 2"/>
    <tableColumn id="14" xr3:uid="{778A60E9-DA38-4FB1-A5D3-F64626C3453C}" name="14" dataDxfId="6" dataCellStyle="Comma 2 2">
      <calculatedColumnFormula>M11/$S11*100</calculatedColumnFormula>
    </tableColumn>
    <tableColumn id="15" xr3:uid="{2C8C25FE-CAF7-432F-AAE6-B6C39397CB74}" name="15" dataDxfId="5" dataCellStyle="Comma [0] 2 2"/>
    <tableColumn id="16" xr3:uid="{FDB7B35E-4F1C-4216-A66A-9C211C4D034E}" name="16" dataDxfId="4" dataCellStyle="Comma 2 2">
      <calculatedColumnFormula>O11/$S11*100</calculatedColumnFormula>
    </tableColumn>
    <tableColumn id="17" xr3:uid="{640D944D-51EF-4F87-A6E3-75B050468C99}" name="17" dataDxfId="3"/>
    <tableColumn id="18" xr3:uid="{705DF8FF-B702-4A77-B0EB-7A64BFC3448C}" name="18" dataDxfId="2" dataCellStyle="Comma 2 2">
      <calculatedColumnFormula>Q11/$S11*100</calculatedColumnFormula>
    </tableColumn>
    <tableColumn id="19" xr3:uid="{B040EE80-FE67-413B-98AB-5FACA7BCCA0D}" name="19" dataDxfId="1" dataCellStyle="Comma 2 2"/>
    <tableColumn id="20" xr3:uid="{DC8281F3-4897-4792-B10F-84EA358AA232}" name="20" dataDxfId="0">
      <calculatedColumnFormula>S11/D11*100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47778-17E7-42D9-873A-29B348459A7A}">
  <sheetPr codeName="Sheet26">
    <tabColor rgb="FF00B050"/>
  </sheetPr>
  <dimension ref="A1:AR33"/>
  <sheetViews>
    <sheetView tabSelected="1" view="pageBreakPreview" zoomScale="60" zoomScaleNormal="70" workbookViewId="0">
      <selection activeCell="V7" sqref="V7"/>
    </sheetView>
  </sheetViews>
  <sheetFormatPr defaultColWidth="9.109375" defaultRowHeight="15" x14ac:dyDescent="0.25"/>
  <cols>
    <col min="1" max="1" width="5.6640625" style="3" customWidth="1"/>
    <col min="2" max="3" width="21.6640625" style="3" customWidth="1"/>
    <col min="4" max="4" width="16.33203125" style="3" customWidth="1"/>
    <col min="5" max="5" width="10.6640625" style="3" customWidth="1"/>
    <col min="6" max="6" width="10.33203125" style="3" customWidth="1"/>
    <col min="7" max="7" width="10.6640625" style="3" customWidth="1"/>
    <col min="8" max="8" width="10" style="3" customWidth="1"/>
    <col min="9" max="9" width="10.6640625" style="3" customWidth="1"/>
    <col min="10" max="10" width="10" style="3" customWidth="1"/>
    <col min="11" max="17" width="10.6640625" style="3" customWidth="1"/>
    <col min="18" max="18" width="9.5546875" style="3" customWidth="1"/>
    <col min="19" max="19" width="10.6640625" style="3" customWidth="1"/>
    <col min="20" max="20" width="9" style="3" customWidth="1"/>
    <col min="21" max="27" width="10.6640625" style="3" customWidth="1"/>
    <col min="28" max="28" width="7.88671875" style="3" customWidth="1"/>
    <col min="29" max="29" width="8.88671875" style="3" bestFit="1" customWidth="1"/>
    <col min="30" max="30" width="7.88671875" style="3" customWidth="1"/>
    <col min="31" max="31" width="8.88671875" style="3" bestFit="1" customWidth="1"/>
    <col min="32" max="32" width="7.88671875" style="3" customWidth="1"/>
    <col min="33" max="33" width="8.88671875" style="3" bestFit="1" customWidth="1"/>
    <col min="34" max="34" width="9" style="3" customWidth="1"/>
    <col min="35" max="35" width="8.88671875" style="3" bestFit="1" customWidth="1"/>
    <col min="36" max="36" width="7" style="3" customWidth="1"/>
    <col min="37" max="40" width="8.6640625" style="3" customWidth="1"/>
    <col min="41" max="41" width="9.88671875" style="3" customWidth="1"/>
    <col min="42" max="44" width="8.6640625" style="3" customWidth="1"/>
    <col min="45" max="256" width="9.109375" style="3"/>
    <col min="257" max="257" width="5.6640625" style="3" customWidth="1"/>
    <col min="258" max="259" width="21.6640625" style="3" customWidth="1"/>
    <col min="260" max="260" width="16.33203125" style="3" customWidth="1"/>
    <col min="261" max="261" width="10.6640625" style="3" customWidth="1"/>
    <col min="262" max="262" width="10.33203125" style="3" customWidth="1"/>
    <col min="263" max="263" width="10.6640625" style="3" customWidth="1"/>
    <col min="264" max="264" width="10" style="3" customWidth="1"/>
    <col min="265" max="265" width="10.6640625" style="3" customWidth="1"/>
    <col min="266" max="266" width="10" style="3" customWidth="1"/>
    <col min="267" max="273" width="10.6640625" style="3" customWidth="1"/>
    <col min="274" max="274" width="9.5546875" style="3" customWidth="1"/>
    <col min="275" max="275" width="10.6640625" style="3" customWidth="1"/>
    <col min="276" max="276" width="9" style="3" customWidth="1"/>
    <col min="277" max="283" width="10.6640625" style="3" customWidth="1"/>
    <col min="284" max="284" width="7.88671875" style="3" customWidth="1"/>
    <col min="285" max="285" width="8.88671875" style="3" bestFit="1" customWidth="1"/>
    <col min="286" max="286" width="7.88671875" style="3" customWidth="1"/>
    <col min="287" max="287" width="8.88671875" style="3" bestFit="1" customWidth="1"/>
    <col min="288" max="288" width="7.88671875" style="3" customWidth="1"/>
    <col min="289" max="289" width="8.88671875" style="3" bestFit="1" customWidth="1"/>
    <col min="290" max="290" width="9" style="3" customWidth="1"/>
    <col min="291" max="291" width="8.88671875" style="3" bestFit="1" customWidth="1"/>
    <col min="292" max="292" width="7" style="3" customWidth="1"/>
    <col min="293" max="296" width="8.6640625" style="3" customWidth="1"/>
    <col min="297" max="297" width="9.88671875" style="3" customWidth="1"/>
    <col min="298" max="300" width="8.6640625" style="3" customWidth="1"/>
    <col min="301" max="512" width="9.109375" style="3"/>
    <col min="513" max="513" width="5.6640625" style="3" customWidth="1"/>
    <col min="514" max="515" width="21.6640625" style="3" customWidth="1"/>
    <col min="516" max="516" width="16.33203125" style="3" customWidth="1"/>
    <col min="517" max="517" width="10.6640625" style="3" customWidth="1"/>
    <col min="518" max="518" width="10.33203125" style="3" customWidth="1"/>
    <col min="519" max="519" width="10.6640625" style="3" customWidth="1"/>
    <col min="520" max="520" width="10" style="3" customWidth="1"/>
    <col min="521" max="521" width="10.6640625" style="3" customWidth="1"/>
    <col min="522" max="522" width="10" style="3" customWidth="1"/>
    <col min="523" max="529" width="10.6640625" style="3" customWidth="1"/>
    <col min="530" max="530" width="9.5546875" style="3" customWidth="1"/>
    <col min="531" max="531" width="10.6640625" style="3" customWidth="1"/>
    <col min="532" max="532" width="9" style="3" customWidth="1"/>
    <col min="533" max="539" width="10.6640625" style="3" customWidth="1"/>
    <col min="540" max="540" width="7.88671875" style="3" customWidth="1"/>
    <col min="541" max="541" width="8.88671875" style="3" bestFit="1" customWidth="1"/>
    <col min="542" max="542" width="7.88671875" style="3" customWidth="1"/>
    <col min="543" max="543" width="8.88671875" style="3" bestFit="1" customWidth="1"/>
    <col min="544" max="544" width="7.88671875" style="3" customWidth="1"/>
    <col min="545" max="545" width="8.88671875" style="3" bestFit="1" customWidth="1"/>
    <col min="546" max="546" width="9" style="3" customWidth="1"/>
    <col min="547" max="547" width="8.88671875" style="3" bestFit="1" customWidth="1"/>
    <col min="548" max="548" width="7" style="3" customWidth="1"/>
    <col min="549" max="552" width="8.6640625" style="3" customWidth="1"/>
    <col min="553" max="553" width="9.88671875" style="3" customWidth="1"/>
    <col min="554" max="556" width="8.6640625" style="3" customWidth="1"/>
    <col min="557" max="768" width="9.109375" style="3"/>
    <col min="769" max="769" width="5.6640625" style="3" customWidth="1"/>
    <col min="770" max="771" width="21.6640625" style="3" customWidth="1"/>
    <col min="772" max="772" width="16.33203125" style="3" customWidth="1"/>
    <col min="773" max="773" width="10.6640625" style="3" customWidth="1"/>
    <col min="774" max="774" width="10.33203125" style="3" customWidth="1"/>
    <col min="775" max="775" width="10.6640625" style="3" customWidth="1"/>
    <col min="776" max="776" width="10" style="3" customWidth="1"/>
    <col min="777" max="777" width="10.6640625" style="3" customWidth="1"/>
    <col min="778" max="778" width="10" style="3" customWidth="1"/>
    <col min="779" max="785" width="10.6640625" style="3" customWidth="1"/>
    <col min="786" max="786" width="9.5546875" style="3" customWidth="1"/>
    <col min="787" max="787" width="10.6640625" style="3" customWidth="1"/>
    <col min="788" max="788" width="9" style="3" customWidth="1"/>
    <col min="789" max="795" width="10.6640625" style="3" customWidth="1"/>
    <col min="796" max="796" width="7.88671875" style="3" customWidth="1"/>
    <col min="797" max="797" width="8.88671875" style="3" bestFit="1" customWidth="1"/>
    <col min="798" max="798" width="7.88671875" style="3" customWidth="1"/>
    <col min="799" max="799" width="8.88671875" style="3" bestFit="1" customWidth="1"/>
    <col min="800" max="800" width="7.88671875" style="3" customWidth="1"/>
    <col min="801" max="801" width="8.88671875" style="3" bestFit="1" customWidth="1"/>
    <col min="802" max="802" width="9" style="3" customWidth="1"/>
    <col min="803" max="803" width="8.88671875" style="3" bestFit="1" customWidth="1"/>
    <col min="804" max="804" width="7" style="3" customWidth="1"/>
    <col min="805" max="808" width="8.6640625" style="3" customWidth="1"/>
    <col min="809" max="809" width="9.88671875" style="3" customWidth="1"/>
    <col min="810" max="812" width="8.6640625" style="3" customWidth="1"/>
    <col min="813" max="1024" width="9.109375" style="3"/>
    <col min="1025" max="1025" width="5.6640625" style="3" customWidth="1"/>
    <col min="1026" max="1027" width="21.6640625" style="3" customWidth="1"/>
    <col min="1028" max="1028" width="16.33203125" style="3" customWidth="1"/>
    <col min="1029" max="1029" width="10.6640625" style="3" customWidth="1"/>
    <col min="1030" max="1030" width="10.33203125" style="3" customWidth="1"/>
    <col min="1031" max="1031" width="10.6640625" style="3" customWidth="1"/>
    <col min="1032" max="1032" width="10" style="3" customWidth="1"/>
    <col min="1033" max="1033" width="10.6640625" style="3" customWidth="1"/>
    <col min="1034" max="1034" width="10" style="3" customWidth="1"/>
    <col min="1035" max="1041" width="10.6640625" style="3" customWidth="1"/>
    <col min="1042" max="1042" width="9.5546875" style="3" customWidth="1"/>
    <col min="1043" max="1043" width="10.6640625" style="3" customWidth="1"/>
    <col min="1044" max="1044" width="9" style="3" customWidth="1"/>
    <col min="1045" max="1051" width="10.6640625" style="3" customWidth="1"/>
    <col min="1052" max="1052" width="7.88671875" style="3" customWidth="1"/>
    <col min="1053" max="1053" width="8.88671875" style="3" bestFit="1" customWidth="1"/>
    <col min="1054" max="1054" width="7.88671875" style="3" customWidth="1"/>
    <col min="1055" max="1055" width="8.88671875" style="3" bestFit="1" customWidth="1"/>
    <col min="1056" max="1056" width="7.88671875" style="3" customWidth="1"/>
    <col min="1057" max="1057" width="8.88671875" style="3" bestFit="1" customWidth="1"/>
    <col min="1058" max="1058" width="9" style="3" customWidth="1"/>
    <col min="1059" max="1059" width="8.88671875" style="3" bestFit="1" customWidth="1"/>
    <col min="1060" max="1060" width="7" style="3" customWidth="1"/>
    <col min="1061" max="1064" width="8.6640625" style="3" customWidth="1"/>
    <col min="1065" max="1065" width="9.88671875" style="3" customWidth="1"/>
    <col min="1066" max="1068" width="8.6640625" style="3" customWidth="1"/>
    <col min="1069" max="1280" width="9.109375" style="3"/>
    <col min="1281" max="1281" width="5.6640625" style="3" customWidth="1"/>
    <col min="1282" max="1283" width="21.6640625" style="3" customWidth="1"/>
    <col min="1284" max="1284" width="16.33203125" style="3" customWidth="1"/>
    <col min="1285" max="1285" width="10.6640625" style="3" customWidth="1"/>
    <col min="1286" max="1286" width="10.33203125" style="3" customWidth="1"/>
    <col min="1287" max="1287" width="10.6640625" style="3" customWidth="1"/>
    <col min="1288" max="1288" width="10" style="3" customWidth="1"/>
    <col min="1289" max="1289" width="10.6640625" style="3" customWidth="1"/>
    <col min="1290" max="1290" width="10" style="3" customWidth="1"/>
    <col min="1291" max="1297" width="10.6640625" style="3" customWidth="1"/>
    <col min="1298" max="1298" width="9.5546875" style="3" customWidth="1"/>
    <col min="1299" max="1299" width="10.6640625" style="3" customWidth="1"/>
    <col min="1300" max="1300" width="9" style="3" customWidth="1"/>
    <col min="1301" max="1307" width="10.6640625" style="3" customWidth="1"/>
    <col min="1308" max="1308" width="7.88671875" style="3" customWidth="1"/>
    <col min="1309" max="1309" width="8.88671875" style="3" bestFit="1" customWidth="1"/>
    <col min="1310" max="1310" width="7.88671875" style="3" customWidth="1"/>
    <col min="1311" max="1311" width="8.88671875" style="3" bestFit="1" customWidth="1"/>
    <col min="1312" max="1312" width="7.88671875" style="3" customWidth="1"/>
    <col min="1313" max="1313" width="8.88671875" style="3" bestFit="1" customWidth="1"/>
    <col min="1314" max="1314" width="9" style="3" customWidth="1"/>
    <col min="1315" max="1315" width="8.88671875" style="3" bestFit="1" customWidth="1"/>
    <col min="1316" max="1316" width="7" style="3" customWidth="1"/>
    <col min="1317" max="1320" width="8.6640625" style="3" customWidth="1"/>
    <col min="1321" max="1321" width="9.88671875" style="3" customWidth="1"/>
    <col min="1322" max="1324" width="8.6640625" style="3" customWidth="1"/>
    <col min="1325" max="1536" width="9.109375" style="3"/>
    <col min="1537" max="1537" width="5.6640625" style="3" customWidth="1"/>
    <col min="1538" max="1539" width="21.6640625" style="3" customWidth="1"/>
    <col min="1540" max="1540" width="16.33203125" style="3" customWidth="1"/>
    <col min="1541" max="1541" width="10.6640625" style="3" customWidth="1"/>
    <col min="1542" max="1542" width="10.33203125" style="3" customWidth="1"/>
    <col min="1543" max="1543" width="10.6640625" style="3" customWidth="1"/>
    <col min="1544" max="1544" width="10" style="3" customWidth="1"/>
    <col min="1545" max="1545" width="10.6640625" style="3" customWidth="1"/>
    <col min="1546" max="1546" width="10" style="3" customWidth="1"/>
    <col min="1547" max="1553" width="10.6640625" style="3" customWidth="1"/>
    <col min="1554" max="1554" width="9.5546875" style="3" customWidth="1"/>
    <col min="1555" max="1555" width="10.6640625" style="3" customWidth="1"/>
    <col min="1556" max="1556" width="9" style="3" customWidth="1"/>
    <col min="1557" max="1563" width="10.6640625" style="3" customWidth="1"/>
    <col min="1564" max="1564" width="7.88671875" style="3" customWidth="1"/>
    <col min="1565" max="1565" width="8.88671875" style="3" bestFit="1" customWidth="1"/>
    <col min="1566" max="1566" width="7.88671875" style="3" customWidth="1"/>
    <col min="1567" max="1567" width="8.88671875" style="3" bestFit="1" customWidth="1"/>
    <col min="1568" max="1568" width="7.88671875" style="3" customWidth="1"/>
    <col min="1569" max="1569" width="8.88671875" style="3" bestFit="1" customWidth="1"/>
    <col min="1570" max="1570" width="9" style="3" customWidth="1"/>
    <col min="1571" max="1571" width="8.88671875" style="3" bestFit="1" customWidth="1"/>
    <col min="1572" max="1572" width="7" style="3" customWidth="1"/>
    <col min="1573" max="1576" width="8.6640625" style="3" customWidth="1"/>
    <col min="1577" max="1577" width="9.88671875" style="3" customWidth="1"/>
    <col min="1578" max="1580" width="8.6640625" style="3" customWidth="1"/>
    <col min="1581" max="1792" width="9.109375" style="3"/>
    <col min="1793" max="1793" width="5.6640625" style="3" customWidth="1"/>
    <col min="1794" max="1795" width="21.6640625" style="3" customWidth="1"/>
    <col min="1796" max="1796" width="16.33203125" style="3" customWidth="1"/>
    <col min="1797" max="1797" width="10.6640625" style="3" customWidth="1"/>
    <col min="1798" max="1798" width="10.33203125" style="3" customWidth="1"/>
    <col min="1799" max="1799" width="10.6640625" style="3" customWidth="1"/>
    <col min="1800" max="1800" width="10" style="3" customWidth="1"/>
    <col min="1801" max="1801" width="10.6640625" style="3" customWidth="1"/>
    <col min="1802" max="1802" width="10" style="3" customWidth="1"/>
    <col min="1803" max="1809" width="10.6640625" style="3" customWidth="1"/>
    <col min="1810" max="1810" width="9.5546875" style="3" customWidth="1"/>
    <col min="1811" max="1811" width="10.6640625" style="3" customWidth="1"/>
    <col min="1812" max="1812" width="9" style="3" customWidth="1"/>
    <col min="1813" max="1819" width="10.6640625" style="3" customWidth="1"/>
    <col min="1820" max="1820" width="7.88671875" style="3" customWidth="1"/>
    <col min="1821" max="1821" width="8.88671875" style="3" bestFit="1" customWidth="1"/>
    <col min="1822" max="1822" width="7.88671875" style="3" customWidth="1"/>
    <col min="1823" max="1823" width="8.88671875" style="3" bestFit="1" customWidth="1"/>
    <col min="1824" max="1824" width="7.88671875" style="3" customWidth="1"/>
    <col min="1825" max="1825" width="8.88671875" style="3" bestFit="1" customWidth="1"/>
    <col min="1826" max="1826" width="9" style="3" customWidth="1"/>
    <col min="1827" max="1827" width="8.88671875" style="3" bestFit="1" customWidth="1"/>
    <col min="1828" max="1828" width="7" style="3" customWidth="1"/>
    <col min="1829" max="1832" width="8.6640625" style="3" customWidth="1"/>
    <col min="1833" max="1833" width="9.88671875" style="3" customWidth="1"/>
    <col min="1834" max="1836" width="8.6640625" style="3" customWidth="1"/>
    <col min="1837" max="2048" width="9.109375" style="3"/>
    <col min="2049" max="2049" width="5.6640625" style="3" customWidth="1"/>
    <col min="2050" max="2051" width="21.6640625" style="3" customWidth="1"/>
    <col min="2052" max="2052" width="16.33203125" style="3" customWidth="1"/>
    <col min="2053" max="2053" width="10.6640625" style="3" customWidth="1"/>
    <col min="2054" max="2054" width="10.33203125" style="3" customWidth="1"/>
    <col min="2055" max="2055" width="10.6640625" style="3" customWidth="1"/>
    <col min="2056" max="2056" width="10" style="3" customWidth="1"/>
    <col min="2057" max="2057" width="10.6640625" style="3" customWidth="1"/>
    <col min="2058" max="2058" width="10" style="3" customWidth="1"/>
    <col min="2059" max="2065" width="10.6640625" style="3" customWidth="1"/>
    <col min="2066" max="2066" width="9.5546875" style="3" customWidth="1"/>
    <col min="2067" max="2067" width="10.6640625" style="3" customWidth="1"/>
    <col min="2068" max="2068" width="9" style="3" customWidth="1"/>
    <col min="2069" max="2075" width="10.6640625" style="3" customWidth="1"/>
    <col min="2076" max="2076" width="7.88671875" style="3" customWidth="1"/>
    <col min="2077" max="2077" width="8.88671875" style="3" bestFit="1" customWidth="1"/>
    <col min="2078" max="2078" width="7.88671875" style="3" customWidth="1"/>
    <col min="2079" max="2079" width="8.88671875" style="3" bestFit="1" customWidth="1"/>
    <col min="2080" max="2080" width="7.88671875" style="3" customWidth="1"/>
    <col min="2081" max="2081" width="8.88671875" style="3" bestFit="1" customWidth="1"/>
    <col min="2082" max="2082" width="9" style="3" customWidth="1"/>
    <col min="2083" max="2083" width="8.88671875" style="3" bestFit="1" customWidth="1"/>
    <col min="2084" max="2084" width="7" style="3" customWidth="1"/>
    <col min="2085" max="2088" width="8.6640625" style="3" customWidth="1"/>
    <col min="2089" max="2089" width="9.88671875" style="3" customWidth="1"/>
    <col min="2090" max="2092" width="8.6640625" style="3" customWidth="1"/>
    <col min="2093" max="2304" width="9.109375" style="3"/>
    <col min="2305" max="2305" width="5.6640625" style="3" customWidth="1"/>
    <col min="2306" max="2307" width="21.6640625" style="3" customWidth="1"/>
    <col min="2308" max="2308" width="16.33203125" style="3" customWidth="1"/>
    <col min="2309" max="2309" width="10.6640625" style="3" customWidth="1"/>
    <col min="2310" max="2310" width="10.33203125" style="3" customWidth="1"/>
    <col min="2311" max="2311" width="10.6640625" style="3" customWidth="1"/>
    <col min="2312" max="2312" width="10" style="3" customWidth="1"/>
    <col min="2313" max="2313" width="10.6640625" style="3" customWidth="1"/>
    <col min="2314" max="2314" width="10" style="3" customWidth="1"/>
    <col min="2315" max="2321" width="10.6640625" style="3" customWidth="1"/>
    <col min="2322" max="2322" width="9.5546875" style="3" customWidth="1"/>
    <col min="2323" max="2323" width="10.6640625" style="3" customWidth="1"/>
    <col min="2324" max="2324" width="9" style="3" customWidth="1"/>
    <col min="2325" max="2331" width="10.6640625" style="3" customWidth="1"/>
    <col min="2332" max="2332" width="7.88671875" style="3" customWidth="1"/>
    <col min="2333" max="2333" width="8.88671875" style="3" bestFit="1" customWidth="1"/>
    <col min="2334" max="2334" width="7.88671875" style="3" customWidth="1"/>
    <col min="2335" max="2335" width="8.88671875" style="3" bestFit="1" customWidth="1"/>
    <col min="2336" max="2336" width="7.88671875" style="3" customWidth="1"/>
    <col min="2337" max="2337" width="8.88671875" style="3" bestFit="1" customWidth="1"/>
    <col min="2338" max="2338" width="9" style="3" customWidth="1"/>
    <col min="2339" max="2339" width="8.88671875" style="3" bestFit="1" customWidth="1"/>
    <col min="2340" max="2340" width="7" style="3" customWidth="1"/>
    <col min="2341" max="2344" width="8.6640625" style="3" customWidth="1"/>
    <col min="2345" max="2345" width="9.88671875" style="3" customWidth="1"/>
    <col min="2346" max="2348" width="8.6640625" style="3" customWidth="1"/>
    <col min="2349" max="2560" width="9.109375" style="3"/>
    <col min="2561" max="2561" width="5.6640625" style="3" customWidth="1"/>
    <col min="2562" max="2563" width="21.6640625" style="3" customWidth="1"/>
    <col min="2564" max="2564" width="16.33203125" style="3" customWidth="1"/>
    <col min="2565" max="2565" width="10.6640625" style="3" customWidth="1"/>
    <col min="2566" max="2566" width="10.33203125" style="3" customWidth="1"/>
    <col min="2567" max="2567" width="10.6640625" style="3" customWidth="1"/>
    <col min="2568" max="2568" width="10" style="3" customWidth="1"/>
    <col min="2569" max="2569" width="10.6640625" style="3" customWidth="1"/>
    <col min="2570" max="2570" width="10" style="3" customWidth="1"/>
    <col min="2571" max="2577" width="10.6640625" style="3" customWidth="1"/>
    <col min="2578" max="2578" width="9.5546875" style="3" customWidth="1"/>
    <col min="2579" max="2579" width="10.6640625" style="3" customWidth="1"/>
    <col min="2580" max="2580" width="9" style="3" customWidth="1"/>
    <col min="2581" max="2587" width="10.6640625" style="3" customWidth="1"/>
    <col min="2588" max="2588" width="7.88671875" style="3" customWidth="1"/>
    <col min="2589" max="2589" width="8.88671875" style="3" bestFit="1" customWidth="1"/>
    <col min="2590" max="2590" width="7.88671875" style="3" customWidth="1"/>
    <col min="2591" max="2591" width="8.88671875" style="3" bestFit="1" customWidth="1"/>
    <col min="2592" max="2592" width="7.88671875" style="3" customWidth="1"/>
    <col min="2593" max="2593" width="8.88671875" style="3" bestFit="1" customWidth="1"/>
    <col min="2594" max="2594" width="9" style="3" customWidth="1"/>
    <col min="2595" max="2595" width="8.88671875" style="3" bestFit="1" customWidth="1"/>
    <col min="2596" max="2596" width="7" style="3" customWidth="1"/>
    <col min="2597" max="2600" width="8.6640625" style="3" customWidth="1"/>
    <col min="2601" max="2601" width="9.88671875" style="3" customWidth="1"/>
    <col min="2602" max="2604" width="8.6640625" style="3" customWidth="1"/>
    <col min="2605" max="2816" width="9.109375" style="3"/>
    <col min="2817" max="2817" width="5.6640625" style="3" customWidth="1"/>
    <col min="2818" max="2819" width="21.6640625" style="3" customWidth="1"/>
    <col min="2820" max="2820" width="16.33203125" style="3" customWidth="1"/>
    <col min="2821" max="2821" width="10.6640625" style="3" customWidth="1"/>
    <col min="2822" max="2822" width="10.33203125" style="3" customWidth="1"/>
    <col min="2823" max="2823" width="10.6640625" style="3" customWidth="1"/>
    <col min="2824" max="2824" width="10" style="3" customWidth="1"/>
    <col min="2825" max="2825" width="10.6640625" style="3" customWidth="1"/>
    <col min="2826" max="2826" width="10" style="3" customWidth="1"/>
    <col min="2827" max="2833" width="10.6640625" style="3" customWidth="1"/>
    <col min="2834" max="2834" width="9.5546875" style="3" customWidth="1"/>
    <col min="2835" max="2835" width="10.6640625" style="3" customWidth="1"/>
    <col min="2836" max="2836" width="9" style="3" customWidth="1"/>
    <col min="2837" max="2843" width="10.6640625" style="3" customWidth="1"/>
    <col min="2844" max="2844" width="7.88671875" style="3" customWidth="1"/>
    <col min="2845" max="2845" width="8.88671875" style="3" bestFit="1" customWidth="1"/>
    <col min="2846" max="2846" width="7.88671875" style="3" customWidth="1"/>
    <col min="2847" max="2847" width="8.88671875" style="3" bestFit="1" customWidth="1"/>
    <col min="2848" max="2848" width="7.88671875" style="3" customWidth="1"/>
    <col min="2849" max="2849" width="8.88671875" style="3" bestFit="1" customWidth="1"/>
    <col min="2850" max="2850" width="9" style="3" customWidth="1"/>
    <col min="2851" max="2851" width="8.88671875" style="3" bestFit="1" customWidth="1"/>
    <col min="2852" max="2852" width="7" style="3" customWidth="1"/>
    <col min="2853" max="2856" width="8.6640625" style="3" customWidth="1"/>
    <col min="2857" max="2857" width="9.88671875" style="3" customWidth="1"/>
    <col min="2858" max="2860" width="8.6640625" style="3" customWidth="1"/>
    <col min="2861" max="3072" width="9.109375" style="3"/>
    <col min="3073" max="3073" width="5.6640625" style="3" customWidth="1"/>
    <col min="3074" max="3075" width="21.6640625" style="3" customWidth="1"/>
    <col min="3076" max="3076" width="16.33203125" style="3" customWidth="1"/>
    <col min="3077" max="3077" width="10.6640625" style="3" customWidth="1"/>
    <col min="3078" max="3078" width="10.33203125" style="3" customWidth="1"/>
    <col min="3079" max="3079" width="10.6640625" style="3" customWidth="1"/>
    <col min="3080" max="3080" width="10" style="3" customWidth="1"/>
    <col min="3081" max="3081" width="10.6640625" style="3" customWidth="1"/>
    <col min="3082" max="3082" width="10" style="3" customWidth="1"/>
    <col min="3083" max="3089" width="10.6640625" style="3" customWidth="1"/>
    <col min="3090" max="3090" width="9.5546875" style="3" customWidth="1"/>
    <col min="3091" max="3091" width="10.6640625" style="3" customWidth="1"/>
    <col min="3092" max="3092" width="9" style="3" customWidth="1"/>
    <col min="3093" max="3099" width="10.6640625" style="3" customWidth="1"/>
    <col min="3100" max="3100" width="7.88671875" style="3" customWidth="1"/>
    <col min="3101" max="3101" width="8.88671875" style="3" bestFit="1" customWidth="1"/>
    <col min="3102" max="3102" width="7.88671875" style="3" customWidth="1"/>
    <col min="3103" max="3103" width="8.88671875" style="3" bestFit="1" customWidth="1"/>
    <col min="3104" max="3104" width="7.88671875" style="3" customWidth="1"/>
    <col min="3105" max="3105" width="8.88671875" style="3" bestFit="1" customWidth="1"/>
    <col min="3106" max="3106" width="9" style="3" customWidth="1"/>
    <col min="3107" max="3107" width="8.88671875" style="3" bestFit="1" customWidth="1"/>
    <col min="3108" max="3108" width="7" style="3" customWidth="1"/>
    <col min="3109" max="3112" width="8.6640625" style="3" customWidth="1"/>
    <col min="3113" max="3113" width="9.88671875" style="3" customWidth="1"/>
    <col min="3114" max="3116" width="8.6640625" style="3" customWidth="1"/>
    <col min="3117" max="3328" width="9.109375" style="3"/>
    <col min="3329" max="3329" width="5.6640625" style="3" customWidth="1"/>
    <col min="3330" max="3331" width="21.6640625" style="3" customWidth="1"/>
    <col min="3332" max="3332" width="16.33203125" style="3" customWidth="1"/>
    <col min="3333" max="3333" width="10.6640625" style="3" customWidth="1"/>
    <col min="3334" max="3334" width="10.33203125" style="3" customWidth="1"/>
    <col min="3335" max="3335" width="10.6640625" style="3" customWidth="1"/>
    <col min="3336" max="3336" width="10" style="3" customWidth="1"/>
    <col min="3337" max="3337" width="10.6640625" style="3" customWidth="1"/>
    <col min="3338" max="3338" width="10" style="3" customWidth="1"/>
    <col min="3339" max="3345" width="10.6640625" style="3" customWidth="1"/>
    <col min="3346" max="3346" width="9.5546875" style="3" customWidth="1"/>
    <col min="3347" max="3347" width="10.6640625" style="3" customWidth="1"/>
    <col min="3348" max="3348" width="9" style="3" customWidth="1"/>
    <col min="3349" max="3355" width="10.6640625" style="3" customWidth="1"/>
    <col min="3356" max="3356" width="7.88671875" style="3" customWidth="1"/>
    <col min="3357" max="3357" width="8.88671875" style="3" bestFit="1" customWidth="1"/>
    <col min="3358" max="3358" width="7.88671875" style="3" customWidth="1"/>
    <col min="3359" max="3359" width="8.88671875" style="3" bestFit="1" customWidth="1"/>
    <col min="3360" max="3360" width="7.88671875" style="3" customWidth="1"/>
    <col min="3361" max="3361" width="8.88671875" style="3" bestFit="1" customWidth="1"/>
    <col min="3362" max="3362" width="9" style="3" customWidth="1"/>
    <col min="3363" max="3363" width="8.88671875" style="3" bestFit="1" customWidth="1"/>
    <col min="3364" max="3364" width="7" style="3" customWidth="1"/>
    <col min="3365" max="3368" width="8.6640625" style="3" customWidth="1"/>
    <col min="3369" max="3369" width="9.88671875" style="3" customWidth="1"/>
    <col min="3370" max="3372" width="8.6640625" style="3" customWidth="1"/>
    <col min="3373" max="3584" width="9.109375" style="3"/>
    <col min="3585" max="3585" width="5.6640625" style="3" customWidth="1"/>
    <col min="3586" max="3587" width="21.6640625" style="3" customWidth="1"/>
    <col min="3588" max="3588" width="16.33203125" style="3" customWidth="1"/>
    <col min="3589" max="3589" width="10.6640625" style="3" customWidth="1"/>
    <col min="3590" max="3590" width="10.33203125" style="3" customWidth="1"/>
    <col min="3591" max="3591" width="10.6640625" style="3" customWidth="1"/>
    <col min="3592" max="3592" width="10" style="3" customWidth="1"/>
    <col min="3593" max="3593" width="10.6640625" style="3" customWidth="1"/>
    <col min="3594" max="3594" width="10" style="3" customWidth="1"/>
    <col min="3595" max="3601" width="10.6640625" style="3" customWidth="1"/>
    <col min="3602" max="3602" width="9.5546875" style="3" customWidth="1"/>
    <col min="3603" max="3603" width="10.6640625" style="3" customWidth="1"/>
    <col min="3604" max="3604" width="9" style="3" customWidth="1"/>
    <col min="3605" max="3611" width="10.6640625" style="3" customWidth="1"/>
    <col min="3612" max="3612" width="7.88671875" style="3" customWidth="1"/>
    <col min="3613" max="3613" width="8.88671875" style="3" bestFit="1" customWidth="1"/>
    <col min="3614" max="3614" width="7.88671875" style="3" customWidth="1"/>
    <col min="3615" max="3615" width="8.88671875" style="3" bestFit="1" customWidth="1"/>
    <col min="3616" max="3616" width="7.88671875" style="3" customWidth="1"/>
    <col min="3617" max="3617" width="8.88671875" style="3" bestFit="1" customWidth="1"/>
    <col min="3618" max="3618" width="9" style="3" customWidth="1"/>
    <col min="3619" max="3619" width="8.88671875" style="3" bestFit="1" customWidth="1"/>
    <col min="3620" max="3620" width="7" style="3" customWidth="1"/>
    <col min="3621" max="3624" width="8.6640625" style="3" customWidth="1"/>
    <col min="3625" max="3625" width="9.88671875" style="3" customWidth="1"/>
    <col min="3626" max="3628" width="8.6640625" style="3" customWidth="1"/>
    <col min="3629" max="3840" width="9.109375" style="3"/>
    <col min="3841" max="3841" width="5.6640625" style="3" customWidth="1"/>
    <col min="3842" max="3843" width="21.6640625" style="3" customWidth="1"/>
    <col min="3844" max="3844" width="16.33203125" style="3" customWidth="1"/>
    <col min="3845" max="3845" width="10.6640625" style="3" customWidth="1"/>
    <col min="3846" max="3846" width="10.33203125" style="3" customWidth="1"/>
    <col min="3847" max="3847" width="10.6640625" style="3" customWidth="1"/>
    <col min="3848" max="3848" width="10" style="3" customWidth="1"/>
    <col min="3849" max="3849" width="10.6640625" style="3" customWidth="1"/>
    <col min="3850" max="3850" width="10" style="3" customWidth="1"/>
    <col min="3851" max="3857" width="10.6640625" style="3" customWidth="1"/>
    <col min="3858" max="3858" width="9.5546875" style="3" customWidth="1"/>
    <col min="3859" max="3859" width="10.6640625" style="3" customWidth="1"/>
    <col min="3860" max="3860" width="9" style="3" customWidth="1"/>
    <col min="3861" max="3867" width="10.6640625" style="3" customWidth="1"/>
    <col min="3868" max="3868" width="7.88671875" style="3" customWidth="1"/>
    <col min="3869" max="3869" width="8.88671875" style="3" bestFit="1" customWidth="1"/>
    <col min="3870" max="3870" width="7.88671875" style="3" customWidth="1"/>
    <col min="3871" max="3871" width="8.88671875" style="3" bestFit="1" customWidth="1"/>
    <col min="3872" max="3872" width="7.88671875" style="3" customWidth="1"/>
    <col min="3873" max="3873" width="8.88671875" style="3" bestFit="1" customWidth="1"/>
    <col min="3874" max="3874" width="9" style="3" customWidth="1"/>
    <col min="3875" max="3875" width="8.88671875" style="3" bestFit="1" customWidth="1"/>
    <col min="3876" max="3876" width="7" style="3" customWidth="1"/>
    <col min="3877" max="3880" width="8.6640625" style="3" customWidth="1"/>
    <col min="3881" max="3881" width="9.88671875" style="3" customWidth="1"/>
    <col min="3882" max="3884" width="8.6640625" style="3" customWidth="1"/>
    <col min="3885" max="4096" width="9.109375" style="3"/>
    <col min="4097" max="4097" width="5.6640625" style="3" customWidth="1"/>
    <col min="4098" max="4099" width="21.6640625" style="3" customWidth="1"/>
    <col min="4100" max="4100" width="16.33203125" style="3" customWidth="1"/>
    <col min="4101" max="4101" width="10.6640625" style="3" customWidth="1"/>
    <col min="4102" max="4102" width="10.33203125" style="3" customWidth="1"/>
    <col min="4103" max="4103" width="10.6640625" style="3" customWidth="1"/>
    <col min="4104" max="4104" width="10" style="3" customWidth="1"/>
    <col min="4105" max="4105" width="10.6640625" style="3" customWidth="1"/>
    <col min="4106" max="4106" width="10" style="3" customWidth="1"/>
    <col min="4107" max="4113" width="10.6640625" style="3" customWidth="1"/>
    <col min="4114" max="4114" width="9.5546875" style="3" customWidth="1"/>
    <col min="4115" max="4115" width="10.6640625" style="3" customWidth="1"/>
    <col min="4116" max="4116" width="9" style="3" customWidth="1"/>
    <col min="4117" max="4123" width="10.6640625" style="3" customWidth="1"/>
    <col min="4124" max="4124" width="7.88671875" style="3" customWidth="1"/>
    <col min="4125" max="4125" width="8.88671875" style="3" bestFit="1" customWidth="1"/>
    <col min="4126" max="4126" width="7.88671875" style="3" customWidth="1"/>
    <col min="4127" max="4127" width="8.88671875" style="3" bestFit="1" customWidth="1"/>
    <col min="4128" max="4128" width="7.88671875" style="3" customWidth="1"/>
    <col min="4129" max="4129" width="8.88671875" style="3" bestFit="1" customWidth="1"/>
    <col min="4130" max="4130" width="9" style="3" customWidth="1"/>
    <col min="4131" max="4131" width="8.88671875" style="3" bestFit="1" customWidth="1"/>
    <col min="4132" max="4132" width="7" style="3" customWidth="1"/>
    <col min="4133" max="4136" width="8.6640625" style="3" customWidth="1"/>
    <col min="4137" max="4137" width="9.88671875" style="3" customWidth="1"/>
    <col min="4138" max="4140" width="8.6640625" style="3" customWidth="1"/>
    <col min="4141" max="4352" width="9.109375" style="3"/>
    <col min="4353" max="4353" width="5.6640625" style="3" customWidth="1"/>
    <col min="4354" max="4355" width="21.6640625" style="3" customWidth="1"/>
    <col min="4356" max="4356" width="16.33203125" style="3" customWidth="1"/>
    <col min="4357" max="4357" width="10.6640625" style="3" customWidth="1"/>
    <col min="4358" max="4358" width="10.33203125" style="3" customWidth="1"/>
    <col min="4359" max="4359" width="10.6640625" style="3" customWidth="1"/>
    <col min="4360" max="4360" width="10" style="3" customWidth="1"/>
    <col min="4361" max="4361" width="10.6640625" style="3" customWidth="1"/>
    <col min="4362" max="4362" width="10" style="3" customWidth="1"/>
    <col min="4363" max="4369" width="10.6640625" style="3" customWidth="1"/>
    <col min="4370" max="4370" width="9.5546875" style="3" customWidth="1"/>
    <col min="4371" max="4371" width="10.6640625" style="3" customWidth="1"/>
    <col min="4372" max="4372" width="9" style="3" customWidth="1"/>
    <col min="4373" max="4379" width="10.6640625" style="3" customWidth="1"/>
    <col min="4380" max="4380" width="7.88671875" style="3" customWidth="1"/>
    <col min="4381" max="4381" width="8.88671875" style="3" bestFit="1" customWidth="1"/>
    <col min="4382" max="4382" width="7.88671875" style="3" customWidth="1"/>
    <col min="4383" max="4383" width="8.88671875" style="3" bestFit="1" customWidth="1"/>
    <col min="4384" max="4384" width="7.88671875" style="3" customWidth="1"/>
    <col min="4385" max="4385" width="8.88671875" style="3" bestFit="1" customWidth="1"/>
    <col min="4386" max="4386" width="9" style="3" customWidth="1"/>
    <col min="4387" max="4387" width="8.88671875" style="3" bestFit="1" customWidth="1"/>
    <col min="4388" max="4388" width="7" style="3" customWidth="1"/>
    <col min="4389" max="4392" width="8.6640625" style="3" customWidth="1"/>
    <col min="4393" max="4393" width="9.88671875" style="3" customWidth="1"/>
    <col min="4394" max="4396" width="8.6640625" style="3" customWidth="1"/>
    <col min="4397" max="4608" width="9.109375" style="3"/>
    <col min="4609" max="4609" width="5.6640625" style="3" customWidth="1"/>
    <col min="4610" max="4611" width="21.6640625" style="3" customWidth="1"/>
    <col min="4612" max="4612" width="16.33203125" style="3" customWidth="1"/>
    <col min="4613" max="4613" width="10.6640625" style="3" customWidth="1"/>
    <col min="4614" max="4614" width="10.33203125" style="3" customWidth="1"/>
    <col min="4615" max="4615" width="10.6640625" style="3" customWidth="1"/>
    <col min="4616" max="4616" width="10" style="3" customWidth="1"/>
    <col min="4617" max="4617" width="10.6640625" style="3" customWidth="1"/>
    <col min="4618" max="4618" width="10" style="3" customWidth="1"/>
    <col min="4619" max="4625" width="10.6640625" style="3" customWidth="1"/>
    <col min="4626" max="4626" width="9.5546875" style="3" customWidth="1"/>
    <col min="4627" max="4627" width="10.6640625" style="3" customWidth="1"/>
    <col min="4628" max="4628" width="9" style="3" customWidth="1"/>
    <col min="4629" max="4635" width="10.6640625" style="3" customWidth="1"/>
    <col min="4636" max="4636" width="7.88671875" style="3" customWidth="1"/>
    <col min="4637" max="4637" width="8.88671875" style="3" bestFit="1" customWidth="1"/>
    <col min="4638" max="4638" width="7.88671875" style="3" customWidth="1"/>
    <col min="4639" max="4639" width="8.88671875" style="3" bestFit="1" customWidth="1"/>
    <col min="4640" max="4640" width="7.88671875" style="3" customWidth="1"/>
    <col min="4641" max="4641" width="8.88671875" style="3" bestFit="1" customWidth="1"/>
    <col min="4642" max="4642" width="9" style="3" customWidth="1"/>
    <col min="4643" max="4643" width="8.88671875" style="3" bestFit="1" customWidth="1"/>
    <col min="4644" max="4644" width="7" style="3" customWidth="1"/>
    <col min="4645" max="4648" width="8.6640625" style="3" customWidth="1"/>
    <col min="4649" max="4649" width="9.88671875" style="3" customWidth="1"/>
    <col min="4650" max="4652" width="8.6640625" style="3" customWidth="1"/>
    <col min="4653" max="4864" width="9.109375" style="3"/>
    <col min="4865" max="4865" width="5.6640625" style="3" customWidth="1"/>
    <col min="4866" max="4867" width="21.6640625" style="3" customWidth="1"/>
    <col min="4868" max="4868" width="16.33203125" style="3" customWidth="1"/>
    <col min="4869" max="4869" width="10.6640625" style="3" customWidth="1"/>
    <col min="4870" max="4870" width="10.33203125" style="3" customWidth="1"/>
    <col min="4871" max="4871" width="10.6640625" style="3" customWidth="1"/>
    <col min="4872" max="4872" width="10" style="3" customWidth="1"/>
    <col min="4873" max="4873" width="10.6640625" style="3" customWidth="1"/>
    <col min="4874" max="4874" width="10" style="3" customWidth="1"/>
    <col min="4875" max="4881" width="10.6640625" style="3" customWidth="1"/>
    <col min="4882" max="4882" width="9.5546875" style="3" customWidth="1"/>
    <col min="4883" max="4883" width="10.6640625" style="3" customWidth="1"/>
    <col min="4884" max="4884" width="9" style="3" customWidth="1"/>
    <col min="4885" max="4891" width="10.6640625" style="3" customWidth="1"/>
    <col min="4892" max="4892" width="7.88671875" style="3" customWidth="1"/>
    <col min="4893" max="4893" width="8.88671875" style="3" bestFit="1" customWidth="1"/>
    <col min="4894" max="4894" width="7.88671875" style="3" customWidth="1"/>
    <col min="4895" max="4895" width="8.88671875" style="3" bestFit="1" customWidth="1"/>
    <col min="4896" max="4896" width="7.88671875" style="3" customWidth="1"/>
    <col min="4897" max="4897" width="8.88671875" style="3" bestFit="1" customWidth="1"/>
    <col min="4898" max="4898" width="9" style="3" customWidth="1"/>
    <col min="4899" max="4899" width="8.88671875" style="3" bestFit="1" customWidth="1"/>
    <col min="4900" max="4900" width="7" style="3" customWidth="1"/>
    <col min="4901" max="4904" width="8.6640625" style="3" customWidth="1"/>
    <col min="4905" max="4905" width="9.88671875" style="3" customWidth="1"/>
    <col min="4906" max="4908" width="8.6640625" style="3" customWidth="1"/>
    <col min="4909" max="5120" width="9.109375" style="3"/>
    <col min="5121" max="5121" width="5.6640625" style="3" customWidth="1"/>
    <col min="5122" max="5123" width="21.6640625" style="3" customWidth="1"/>
    <col min="5124" max="5124" width="16.33203125" style="3" customWidth="1"/>
    <col min="5125" max="5125" width="10.6640625" style="3" customWidth="1"/>
    <col min="5126" max="5126" width="10.33203125" style="3" customWidth="1"/>
    <col min="5127" max="5127" width="10.6640625" style="3" customWidth="1"/>
    <col min="5128" max="5128" width="10" style="3" customWidth="1"/>
    <col min="5129" max="5129" width="10.6640625" style="3" customWidth="1"/>
    <col min="5130" max="5130" width="10" style="3" customWidth="1"/>
    <col min="5131" max="5137" width="10.6640625" style="3" customWidth="1"/>
    <col min="5138" max="5138" width="9.5546875" style="3" customWidth="1"/>
    <col min="5139" max="5139" width="10.6640625" style="3" customWidth="1"/>
    <col min="5140" max="5140" width="9" style="3" customWidth="1"/>
    <col min="5141" max="5147" width="10.6640625" style="3" customWidth="1"/>
    <col min="5148" max="5148" width="7.88671875" style="3" customWidth="1"/>
    <col min="5149" max="5149" width="8.88671875" style="3" bestFit="1" customWidth="1"/>
    <col min="5150" max="5150" width="7.88671875" style="3" customWidth="1"/>
    <col min="5151" max="5151" width="8.88671875" style="3" bestFit="1" customWidth="1"/>
    <col min="5152" max="5152" width="7.88671875" style="3" customWidth="1"/>
    <col min="5153" max="5153" width="8.88671875" style="3" bestFit="1" customWidth="1"/>
    <col min="5154" max="5154" width="9" style="3" customWidth="1"/>
    <col min="5155" max="5155" width="8.88671875" style="3" bestFit="1" customWidth="1"/>
    <col min="5156" max="5156" width="7" style="3" customWidth="1"/>
    <col min="5157" max="5160" width="8.6640625" style="3" customWidth="1"/>
    <col min="5161" max="5161" width="9.88671875" style="3" customWidth="1"/>
    <col min="5162" max="5164" width="8.6640625" style="3" customWidth="1"/>
    <col min="5165" max="5376" width="9.109375" style="3"/>
    <col min="5377" max="5377" width="5.6640625" style="3" customWidth="1"/>
    <col min="5378" max="5379" width="21.6640625" style="3" customWidth="1"/>
    <col min="5380" max="5380" width="16.33203125" style="3" customWidth="1"/>
    <col min="5381" max="5381" width="10.6640625" style="3" customWidth="1"/>
    <col min="5382" max="5382" width="10.33203125" style="3" customWidth="1"/>
    <col min="5383" max="5383" width="10.6640625" style="3" customWidth="1"/>
    <col min="5384" max="5384" width="10" style="3" customWidth="1"/>
    <col min="5385" max="5385" width="10.6640625" style="3" customWidth="1"/>
    <col min="5386" max="5386" width="10" style="3" customWidth="1"/>
    <col min="5387" max="5393" width="10.6640625" style="3" customWidth="1"/>
    <col min="5394" max="5394" width="9.5546875" style="3" customWidth="1"/>
    <col min="5395" max="5395" width="10.6640625" style="3" customWidth="1"/>
    <col min="5396" max="5396" width="9" style="3" customWidth="1"/>
    <col min="5397" max="5403" width="10.6640625" style="3" customWidth="1"/>
    <col min="5404" max="5404" width="7.88671875" style="3" customWidth="1"/>
    <col min="5405" max="5405" width="8.88671875" style="3" bestFit="1" customWidth="1"/>
    <col min="5406" max="5406" width="7.88671875" style="3" customWidth="1"/>
    <col min="5407" max="5407" width="8.88671875" style="3" bestFit="1" customWidth="1"/>
    <col min="5408" max="5408" width="7.88671875" style="3" customWidth="1"/>
    <col min="5409" max="5409" width="8.88671875" style="3" bestFit="1" customWidth="1"/>
    <col min="5410" max="5410" width="9" style="3" customWidth="1"/>
    <col min="5411" max="5411" width="8.88671875" style="3" bestFit="1" customWidth="1"/>
    <col min="5412" max="5412" width="7" style="3" customWidth="1"/>
    <col min="5413" max="5416" width="8.6640625" style="3" customWidth="1"/>
    <col min="5417" max="5417" width="9.88671875" style="3" customWidth="1"/>
    <col min="5418" max="5420" width="8.6640625" style="3" customWidth="1"/>
    <col min="5421" max="5632" width="9.109375" style="3"/>
    <col min="5633" max="5633" width="5.6640625" style="3" customWidth="1"/>
    <col min="5634" max="5635" width="21.6640625" style="3" customWidth="1"/>
    <col min="5636" max="5636" width="16.33203125" style="3" customWidth="1"/>
    <col min="5637" max="5637" width="10.6640625" style="3" customWidth="1"/>
    <col min="5638" max="5638" width="10.33203125" style="3" customWidth="1"/>
    <col min="5639" max="5639" width="10.6640625" style="3" customWidth="1"/>
    <col min="5640" max="5640" width="10" style="3" customWidth="1"/>
    <col min="5641" max="5641" width="10.6640625" style="3" customWidth="1"/>
    <col min="5642" max="5642" width="10" style="3" customWidth="1"/>
    <col min="5643" max="5649" width="10.6640625" style="3" customWidth="1"/>
    <col min="5650" max="5650" width="9.5546875" style="3" customWidth="1"/>
    <col min="5651" max="5651" width="10.6640625" style="3" customWidth="1"/>
    <col min="5652" max="5652" width="9" style="3" customWidth="1"/>
    <col min="5653" max="5659" width="10.6640625" style="3" customWidth="1"/>
    <col min="5660" max="5660" width="7.88671875" style="3" customWidth="1"/>
    <col min="5661" max="5661" width="8.88671875" style="3" bestFit="1" customWidth="1"/>
    <col min="5662" max="5662" width="7.88671875" style="3" customWidth="1"/>
    <col min="5663" max="5663" width="8.88671875" style="3" bestFit="1" customWidth="1"/>
    <col min="5664" max="5664" width="7.88671875" style="3" customWidth="1"/>
    <col min="5665" max="5665" width="8.88671875" style="3" bestFit="1" customWidth="1"/>
    <col min="5666" max="5666" width="9" style="3" customWidth="1"/>
    <col min="5667" max="5667" width="8.88671875" style="3" bestFit="1" customWidth="1"/>
    <col min="5668" max="5668" width="7" style="3" customWidth="1"/>
    <col min="5669" max="5672" width="8.6640625" style="3" customWidth="1"/>
    <col min="5673" max="5673" width="9.88671875" style="3" customWidth="1"/>
    <col min="5674" max="5676" width="8.6640625" style="3" customWidth="1"/>
    <col min="5677" max="5888" width="9.109375" style="3"/>
    <col min="5889" max="5889" width="5.6640625" style="3" customWidth="1"/>
    <col min="5890" max="5891" width="21.6640625" style="3" customWidth="1"/>
    <col min="5892" max="5892" width="16.33203125" style="3" customWidth="1"/>
    <col min="5893" max="5893" width="10.6640625" style="3" customWidth="1"/>
    <col min="5894" max="5894" width="10.33203125" style="3" customWidth="1"/>
    <col min="5895" max="5895" width="10.6640625" style="3" customWidth="1"/>
    <col min="5896" max="5896" width="10" style="3" customWidth="1"/>
    <col min="5897" max="5897" width="10.6640625" style="3" customWidth="1"/>
    <col min="5898" max="5898" width="10" style="3" customWidth="1"/>
    <col min="5899" max="5905" width="10.6640625" style="3" customWidth="1"/>
    <col min="5906" max="5906" width="9.5546875" style="3" customWidth="1"/>
    <col min="5907" max="5907" width="10.6640625" style="3" customWidth="1"/>
    <col min="5908" max="5908" width="9" style="3" customWidth="1"/>
    <col min="5909" max="5915" width="10.6640625" style="3" customWidth="1"/>
    <col min="5916" max="5916" width="7.88671875" style="3" customWidth="1"/>
    <col min="5917" max="5917" width="8.88671875" style="3" bestFit="1" customWidth="1"/>
    <col min="5918" max="5918" width="7.88671875" style="3" customWidth="1"/>
    <col min="5919" max="5919" width="8.88671875" style="3" bestFit="1" customWidth="1"/>
    <col min="5920" max="5920" width="7.88671875" style="3" customWidth="1"/>
    <col min="5921" max="5921" width="8.88671875" style="3" bestFit="1" customWidth="1"/>
    <col min="5922" max="5922" width="9" style="3" customWidth="1"/>
    <col min="5923" max="5923" width="8.88671875" style="3" bestFit="1" customWidth="1"/>
    <col min="5924" max="5924" width="7" style="3" customWidth="1"/>
    <col min="5925" max="5928" width="8.6640625" style="3" customWidth="1"/>
    <col min="5929" max="5929" width="9.88671875" style="3" customWidth="1"/>
    <col min="5930" max="5932" width="8.6640625" style="3" customWidth="1"/>
    <col min="5933" max="6144" width="9.109375" style="3"/>
    <col min="6145" max="6145" width="5.6640625" style="3" customWidth="1"/>
    <col min="6146" max="6147" width="21.6640625" style="3" customWidth="1"/>
    <col min="6148" max="6148" width="16.33203125" style="3" customWidth="1"/>
    <col min="6149" max="6149" width="10.6640625" style="3" customWidth="1"/>
    <col min="6150" max="6150" width="10.33203125" style="3" customWidth="1"/>
    <col min="6151" max="6151" width="10.6640625" style="3" customWidth="1"/>
    <col min="6152" max="6152" width="10" style="3" customWidth="1"/>
    <col min="6153" max="6153" width="10.6640625" style="3" customWidth="1"/>
    <col min="6154" max="6154" width="10" style="3" customWidth="1"/>
    <col min="6155" max="6161" width="10.6640625" style="3" customWidth="1"/>
    <col min="6162" max="6162" width="9.5546875" style="3" customWidth="1"/>
    <col min="6163" max="6163" width="10.6640625" style="3" customWidth="1"/>
    <col min="6164" max="6164" width="9" style="3" customWidth="1"/>
    <col min="6165" max="6171" width="10.6640625" style="3" customWidth="1"/>
    <col min="6172" max="6172" width="7.88671875" style="3" customWidth="1"/>
    <col min="6173" max="6173" width="8.88671875" style="3" bestFit="1" customWidth="1"/>
    <col min="6174" max="6174" width="7.88671875" style="3" customWidth="1"/>
    <col min="6175" max="6175" width="8.88671875" style="3" bestFit="1" customWidth="1"/>
    <col min="6176" max="6176" width="7.88671875" style="3" customWidth="1"/>
    <col min="6177" max="6177" width="8.88671875" style="3" bestFit="1" customWidth="1"/>
    <col min="6178" max="6178" width="9" style="3" customWidth="1"/>
    <col min="6179" max="6179" width="8.88671875" style="3" bestFit="1" customWidth="1"/>
    <col min="6180" max="6180" width="7" style="3" customWidth="1"/>
    <col min="6181" max="6184" width="8.6640625" style="3" customWidth="1"/>
    <col min="6185" max="6185" width="9.88671875" style="3" customWidth="1"/>
    <col min="6186" max="6188" width="8.6640625" style="3" customWidth="1"/>
    <col min="6189" max="6400" width="9.109375" style="3"/>
    <col min="6401" max="6401" width="5.6640625" style="3" customWidth="1"/>
    <col min="6402" max="6403" width="21.6640625" style="3" customWidth="1"/>
    <col min="6404" max="6404" width="16.33203125" style="3" customWidth="1"/>
    <col min="6405" max="6405" width="10.6640625" style="3" customWidth="1"/>
    <col min="6406" max="6406" width="10.33203125" style="3" customWidth="1"/>
    <col min="6407" max="6407" width="10.6640625" style="3" customWidth="1"/>
    <col min="6408" max="6408" width="10" style="3" customWidth="1"/>
    <col min="6409" max="6409" width="10.6640625" style="3" customWidth="1"/>
    <col min="6410" max="6410" width="10" style="3" customWidth="1"/>
    <col min="6411" max="6417" width="10.6640625" style="3" customWidth="1"/>
    <col min="6418" max="6418" width="9.5546875" style="3" customWidth="1"/>
    <col min="6419" max="6419" width="10.6640625" style="3" customWidth="1"/>
    <col min="6420" max="6420" width="9" style="3" customWidth="1"/>
    <col min="6421" max="6427" width="10.6640625" style="3" customWidth="1"/>
    <col min="6428" max="6428" width="7.88671875" style="3" customWidth="1"/>
    <col min="6429" max="6429" width="8.88671875" style="3" bestFit="1" customWidth="1"/>
    <col min="6430" max="6430" width="7.88671875" style="3" customWidth="1"/>
    <col min="6431" max="6431" width="8.88671875" style="3" bestFit="1" customWidth="1"/>
    <col min="6432" max="6432" width="7.88671875" style="3" customWidth="1"/>
    <col min="6433" max="6433" width="8.88671875" style="3" bestFit="1" customWidth="1"/>
    <col min="6434" max="6434" width="9" style="3" customWidth="1"/>
    <col min="6435" max="6435" width="8.88671875" style="3" bestFit="1" customWidth="1"/>
    <col min="6436" max="6436" width="7" style="3" customWidth="1"/>
    <col min="6437" max="6440" width="8.6640625" style="3" customWidth="1"/>
    <col min="6441" max="6441" width="9.88671875" style="3" customWidth="1"/>
    <col min="6442" max="6444" width="8.6640625" style="3" customWidth="1"/>
    <col min="6445" max="6656" width="9.109375" style="3"/>
    <col min="6657" max="6657" width="5.6640625" style="3" customWidth="1"/>
    <col min="6658" max="6659" width="21.6640625" style="3" customWidth="1"/>
    <col min="6660" max="6660" width="16.33203125" style="3" customWidth="1"/>
    <col min="6661" max="6661" width="10.6640625" style="3" customWidth="1"/>
    <col min="6662" max="6662" width="10.33203125" style="3" customWidth="1"/>
    <col min="6663" max="6663" width="10.6640625" style="3" customWidth="1"/>
    <col min="6664" max="6664" width="10" style="3" customWidth="1"/>
    <col min="6665" max="6665" width="10.6640625" style="3" customWidth="1"/>
    <col min="6666" max="6666" width="10" style="3" customWidth="1"/>
    <col min="6667" max="6673" width="10.6640625" style="3" customWidth="1"/>
    <col min="6674" max="6674" width="9.5546875" style="3" customWidth="1"/>
    <col min="6675" max="6675" width="10.6640625" style="3" customWidth="1"/>
    <col min="6676" max="6676" width="9" style="3" customWidth="1"/>
    <col min="6677" max="6683" width="10.6640625" style="3" customWidth="1"/>
    <col min="6684" max="6684" width="7.88671875" style="3" customWidth="1"/>
    <col min="6685" max="6685" width="8.88671875" style="3" bestFit="1" customWidth="1"/>
    <col min="6686" max="6686" width="7.88671875" style="3" customWidth="1"/>
    <col min="6687" max="6687" width="8.88671875" style="3" bestFit="1" customWidth="1"/>
    <col min="6688" max="6688" width="7.88671875" style="3" customWidth="1"/>
    <col min="6689" max="6689" width="8.88671875" style="3" bestFit="1" customWidth="1"/>
    <col min="6690" max="6690" width="9" style="3" customWidth="1"/>
    <col min="6691" max="6691" width="8.88671875" style="3" bestFit="1" customWidth="1"/>
    <col min="6692" max="6692" width="7" style="3" customWidth="1"/>
    <col min="6693" max="6696" width="8.6640625" style="3" customWidth="1"/>
    <col min="6697" max="6697" width="9.88671875" style="3" customWidth="1"/>
    <col min="6698" max="6700" width="8.6640625" style="3" customWidth="1"/>
    <col min="6701" max="6912" width="9.109375" style="3"/>
    <col min="6913" max="6913" width="5.6640625" style="3" customWidth="1"/>
    <col min="6914" max="6915" width="21.6640625" style="3" customWidth="1"/>
    <col min="6916" max="6916" width="16.33203125" style="3" customWidth="1"/>
    <col min="6917" max="6917" width="10.6640625" style="3" customWidth="1"/>
    <col min="6918" max="6918" width="10.33203125" style="3" customWidth="1"/>
    <col min="6919" max="6919" width="10.6640625" style="3" customWidth="1"/>
    <col min="6920" max="6920" width="10" style="3" customWidth="1"/>
    <col min="6921" max="6921" width="10.6640625" style="3" customWidth="1"/>
    <col min="6922" max="6922" width="10" style="3" customWidth="1"/>
    <col min="6923" max="6929" width="10.6640625" style="3" customWidth="1"/>
    <col min="6930" max="6930" width="9.5546875" style="3" customWidth="1"/>
    <col min="6931" max="6931" width="10.6640625" style="3" customWidth="1"/>
    <col min="6932" max="6932" width="9" style="3" customWidth="1"/>
    <col min="6933" max="6939" width="10.6640625" style="3" customWidth="1"/>
    <col min="6940" max="6940" width="7.88671875" style="3" customWidth="1"/>
    <col min="6941" max="6941" width="8.88671875" style="3" bestFit="1" customWidth="1"/>
    <col min="6942" max="6942" width="7.88671875" style="3" customWidth="1"/>
    <col min="6943" max="6943" width="8.88671875" style="3" bestFit="1" customWidth="1"/>
    <col min="6944" max="6944" width="7.88671875" style="3" customWidth="1"/>
    <col min="6945" max="6945" width="8.88671875" style="3" bestFit="1" customWidth="1"/>
    <col min="6946" max="6946" width="9" style="3" customWidth="1"/>
    <col min="6947" max="6947" width="8.88671875" style="3" bestFit="1" customWidth="1"/>
    <col min="6948" max="6948" width="7" style="3" customWidth="1"/>
    <col min="6949" max="6952" width="8.6640625" style="3" customWidth="1"/>
    <col min="6953" max="6953" width="9.88671875" style="3" customWidth="1"/>
    <col min="6954" max="6956" width="8.6640625" style="3" customWidth="1"/>
    <col min="6957" max="7168" width="9.109375" style="3"/>
    <col min="7169" max="7169" width="5.6640625" style="3" customWidth="1"/>
    <col min="7170" max="7171" width="21.6640625" style="3" customWidth="1"/>
    <col min="7172" max="7172" width="16.33203125" style="3" customWidth="1"/>
    <col min="7173" max="7173" width="10.6640625" style="3" customWidth="1"/>
    <col min="7174" max="7174" width="10.33203125" style="3" customWidth="1"/>
    <col min="7175" max="7175" width="10.6640625" style="3" customWidth="1"/>
    <col min="7176" max="7176" width="10" style="3" customWidth="1"/>
    <col min="7177" max="7177" width="10.6640625" style="3" customWidth="1"/>
    <col min="7178" max="7178" width="10" style="3" customWidth="1"/>
    <col min="7179" max="7185" width="10.6640625" style="3" customWidth="1"/>
    <col min="7186" max="7186" width="9.5546875" style="3" customWidth="1"/>
    <col min="7187" max="7187" width="10.6640625" style="3" customWidth="1"/>
    <col min="7188" max="7188" width="9" style="3" customWidth="1"/>
    <col min="7189" max="7195" width="10.6640625" style="3" customWidth="1"/>
    <col min="7196" max="7196" width="7.88671875" style="3" customWidth="1"/>
    <col min="7197" max="7197" width="8.88671875" style="3" bestFit="1" customWidth="1"/>
    <col min="7198" max="7198" width="7.88671875" style="3" customWidth="1"/>
    <col min="7199" max="7199" width="8.88671875" style="3" bestFit="1" customWidth="1"/>
    <col min="7200" max="7200" width="7.88671875" style="3" customWidth="1"/>
    <col min="7201" max="7201" width="8.88671875" style="3" bestFit="1" customWidth="1"/>
    <col min="7202" max="7202" width="9" style="3" customWidth="1"/>
    <col min="7203" max="7203" width="8.88671875" style="3" bestFit="1" customWidth="1"/>
    <col min="7204" max="7204" width="7" style="3" customWidth="1"/>
    <col min="7205" max="7208" width="8.6640625" style="3" customWidth="1"/>
    <col min="7209" max="7209" width="9.88671875" style="3" customWidth="1"/>
    <col min="7210" max="7212" width="8.6640625" style="3" customWidth="1"/>
    <col min="7213" max="7424" width="9.109375" style="3"/>
    <col min="7425" max="7425" width="5.6640625" style="3" customWidth="1"/>
    <col min="7426" max="7427" width="21.6640625" style="3" customWidth="1"/>
    <col min="7428" max="7428" width="16.33203125" style="3" customWidth="1"/>
    <col min="7429" max="7429" width="10.6640625" style="3" customWidth="1"/>
    <col min="7430" max="7430" width="10.33203125" style="3" customWidth="1"/>
    <col min="7431" max="7431" width="10.6640625" style="3" customWidth="1"/>
    <col min="7432" max="7432" width="10" style="3" customWidth="1"/>
    <col min="7433" max="7433" width="10.6640625" style="3" customWidth="1"/>
    <col min="7434" max="7434" width="10" style="3" customWidth="1"/>
    <col min="7435" max="7441" width="10.6640625" style="3" customWidth="1"/>
    <col min="7442" max="7442" width="9.5546875" style="3" customWidth="1"/>
    <col min="7443" max="7443" width="10.6640625" style="3" customWidth="1"/>
    <col min="7444" max="7444" width="9" style="3" customWidth="1"/>
    <col min="7445" max="7451" width="10.6640625" style="3" customWidth="1"/>
    <col min="7452" max="7452" width="7.88671875" style="3" customWidth="1"/>
    <col min="7453" max="7453" width="8.88671875" style="3" bestFit="1" customWidth="1"/>
    <col min="7454" max="7454" width="7.88671875" style="3" customWidth="1"/>
    <col min="7455" max="7455" width="8.88671875" style="3" bestFit="1" customWidth="1"/>
    <col min="7456" max="7456" width="7.88671875" style="3" customWidth="1"/>
    <col min="7457" max="7457" width="8.88671875" style="3" bestFit="1" customWidth="1"/>
    <col min="7458" max="7458" width="9" style="3" customWidth="1"/>
    <col min="7459" max="7459" width="8.88671875" style="3" bestFit="1" customWidth="1"/>
    <col min="7460" max="7460" width="7" style="3" customWidth="1"/>
    <col min="7461" max="7464" width="8.6640625" style="3" customWidth="1"/>
    <col min="7465" max="7465" width="9.88671875" style="3" customWidth="1"/>
    <col min="7466" max="7468" width="8.6640625" style="3" customWidth="1"/>
    <col min="7469" max="7680" width="9.109375" style="3"/>
    <col min="7681" max="7681" width="5.6640625" style="3" customWidth="1"/>
    <col min="7682" max="7683" width="21.6640625" style="3" customWidth="1"/>
    <col min="7684" max="7684" width="16.33203125" style="3" customWidth="1"/>
    <col min="7685" max="7685" width="10.6640625" style="3" customWidth="1"/>
    <col min="7686" max="7686" width="10.33203125" style="3" customWidth="1"/>
    <col min="7687" max="7687" width="10.6640625" style="3" customWidth="1"/>
    <col min="7688" max="7688" width="10" style="3" customWidth="1"/>
    <col min="7689" max="7689" width="10.6640625" style="3" customWidth="1"/>
    <col min="7690" max="7690" width="10" style="3" customWidth="1"/>
    <col min="7691" max="7697" width="10.6640625" style="3" customWidth="1"/>
    <col min="7698" max="7698" width="9.5546875" style="3" customWidth="1"/>
    <col min="7699" max="7699" width="10.6640625" style="3" customWidth="1"/>
    <col min="7700" max="7700" width="9" style="3" customWidth="1"/>
    <col min="7701" max="7707" width="10.6640625" style="3" customWidth="1"/>
    <col min="7708" max="7708" width="7.88671875" style="3" customWidth="1"/>
    <col min="7709" max="7709" width="8.88671875" style="3" bestFit="1" customWidth="1"/>
    <col min="7710" max="7710" width="7.88671875" style="3" customWidth="1"/>
    <col min="7711" max="7711" width="8.88671875" style="3" bestFit="1" customWidth="1"/>
    <col min="7712" max="7712" width="7.88671875" style="3" customWidth="1"/>
    <col min="7713" max="7713" width="8.88671875" style="3" bestFit="1" customWidth="1"/>
    <col min="7714" max="7714" width="9" style="3" customWidth="1"/>
    <col min="7715" max="7715" width="8.88671875" style="3" bestFit="1" customWidth="1"/>
    <col min="7716" max="7716" width="7" style="3" customWidth="1"/>
    <col min="7717" max="7720" width="8.6640625" style="3" customWidth="1"/>
    <col min="7721" max="7721" width="9.88671875" style="3" customWidth="1"/>
    <col min="7722" max="7724" width="8.6640625" style="3" customWidth="1"/>
    <col min="7725" max="7936" width="9.109375" style="3"/>
    <col min="7937" max="7937" width="5.6640625" style="3" customWidth="1"/>
    <col min="7938" max="7939" width="21.6640625" style="3" customWidth="1"/>
    <col min="7940" max="7940" width="16.33203125" style="3" customWidth="1"/>
    <col min="7941" max="7941" width="10.6640625" style="3" customWidth="1"/>
    <col min="7942" max="7942" width="10.33203125" style="3" customWidth="1"/>
    <col min="7943" max="7943" width="10.6640625" style="3" customWidth="1"/>
    <col min="7944" max="7944" width="10" style="3" customWidth="1"/>
    <col min="7945" max="7945" width="10.6640625" style="3" customWidth="1"/>
    <col min="7946" max="7946" width="10" style="3" customWidth="1"/>
    <col min="7947" max="7953" width="10.6640625" style="3" customWidth="1"/>
    <col min="7954" max="7954" width="9.5546875" style="3" customWidth="1"/>
    <col min="7955" max="7955" width="10.6640625" style="3" customWidth="1"/>
    <col min="7956" max="7956" width="9" style="3" customWidth="1"/>
    <col min="7957" max="7963" width="10.6640625" style="3" customWidth="1"/>
    <col min="7964" max="7964" width="7.88671875" style="3" customWidth="1"/>
    <col min="7965" max="7965" width="8.88671875" style="3" bestFit="1" customWidth="1"/>
    <col min="7966" max="7966" width="7.88671875" style="3" customWidth="1"/>
    <col min="7967" max="7967" width="8.88671875" style="3" bestFit="1" customWidth="1"/>
    <col min="7968" max="7968" width="7.88671875" style="3" customWidth="1"/>
    <col min="7969" max="7969" width="8.88671875" style="3" bestFit="1" customWidth="1"/>
    <col min="7970" max="7970" width="9" style="3" customWidth="1"/>
    <col min="7971" max="7971" width="8.88671875" style="3" bestFit="1" customWidth="1"/>
    <col min="7972" max="7972" width="7" style="3" customWidth="1"/>
    <col min="7973" max="7976" width="8.6640625" style="3" customWidth="1"/>
    <col min="7977" max="7977" width="9.88671875" style="3" customWidth="1"/>
    <col min="7978" max="7980" width="8.6640625" style="3" customWidth="1"/>
    <col min="7981" max="8192" width="9.109375" style="3"/>
    <col min="8193" max="8193" width="5.6640625" style="3" customWidth="1"/>
    <col min="8194" max="8195" width="21.6640625" style="3" customWidth="1"/>
    <col min="8196" max="8196" width="16.33203125" style="3" customWidth="1"/>
    <col min="8197" max="8197" width="10.6640625" style="3" customWidth="1"/>
    <col min="8198" max="8198" width="10.33203125" style="3" customWidth="1"/>
    <col min="8199" max="8199" width="10.6640625" style="3" customWidth="1"/>
    <col min="8200" max="8200" width="10" style="3" customWidth="1"/>
    <col min="8201" max="8201" width="10.6640625" style="3" customWidth="1"/>
    <col min="8202" max="8202" width="10" style="3" customWidth="1"/>
    <col min="8203" max="8209" width="10.6640625" style="3" customWidth="1"/>
    <col min="8210" max="8210" width="9.5546875" style="3" customWidth="1"/>
    <col min="8211" max="8211" width="10.6640625" style="3" customWidth="1"/>
    <col min="8212" max="8212" width="9" style="3" customWidth="1"/>
    <col min="8213" max="8219" width="10.6640625" style="3" customWidth="1"/>
    <col min="8220" max="8220" width="7.88671875" style="3" customWidth="1"/>
    <col min="8221" max="8221" width="8.88671875" style="3" bestFit="1" customWidth="1"/>
    <col min="8222" max="8222" width="7.88671875" style="3" customWidth="1"/>
    <col min="8223" max="8223" width="8.88671875" style="3" bestFit="1" customWidth="1"/>
    <col min="8224" max="8224" width="7.88671875" style="3" customWidth="1"/>
    <col min="8225" max="8225" width="8.88671875" style="3" bestFit="1" customWidth="1"/>
    <col min="8226" max="8226" width="9" style="3" customWidth="1"/>
    <col min="8227" max="8227" width="8.88671875" style="3" bestFit="1" customWidth="1"/>
    <col min="8228" max="8228" width="7" style="3" customWidth="1"/>
    <col min="8229" max="8232" width="8.6640625" style="3" customWidth="1"/>
    <col min="8233" max="8233" width="9.88671875" style="3" customWidth="1"/>
    <col min="8234" max="8236" width="8.6640625" style="3" customWidth="1"/>
    <col min="8237" max="8448" width="9.109375" style="3"/>
    <col min="8449" max="8449" width="5.6640625" style="3" customWidth="1"/>
    <col min="8450" max="8451" width="21.6640625" style="3" customWidth="1"/>
    <col min="8452" max="8452" width="16.33203125" style="3" customWidth="1"/>
    <col min="8453" max="8453" width="10.6640625" style="3" customWidth="1"/>
    <col min="8454" max="8454" width="10.33203125" style="3" customWidth="1"/>
    <col min="8455" max="8455" width="10.6640625" style="3" customWidth="1"/>
    <col min="8456" max="8456" width="10" style="3" customWidth="1"/>
    <col min="8457" max="8457" width="10.6640625" style="3" customWidth="1"/>
    <col min="8458" max="8458" width="10" style="3" customWidth="1"/>
    <col min="8459" max="8465" width="10.6640625" style="3" customWidth="1"/>
    <col min="8466" max="8466" width="9.5546875" style="3" customWidth="1"/>
    <col min="8467" max="8467" width="10.6640625" style="3" customWidth="1"/>
    <col min="8468" max="8468" width="9" style="3" customWidth="1"/>
    <col min="8469" max="8475" width="10.6640625" style="3" customWidth="1"/>
    <col min="8476" max="8476" width="7.88671875" style="3" customWidth="1"/>
    <col min="8477" max="8477" width="8.88671875" style="3" bestFit="1" customWidth="1"/>
    <col min="8478" max="8478" width="7.88671875" style="3" customWidth="1"/>
    <col min="8479" max="8479" width="8.88671875" style="3" bestFit="1" customWidth="1"/>
    <col min="8480" max="8480" width="7.88671875" style="3" customWidth="1"/>
    <col min="8481" max="8481" width="8.88671875" style="3" bestFit="1" customWidth="1"/>
    <col min="8482" max="8482" width="9" style="3" customWidth="1"/>
    <col min="8483" max="8483" width="8.88671875" style="3" bestFit="1" customWidth="1"/>
    <col min="8484" max="8484" width="7" style="3" customWidth="1"/>
    <col min="8485" max="8488" width="8.6640625" style="3" customWidth="1"/>
    <col min="8489" max="8489" width="9.88671875" style="3" customWidth="1"/>
    <col min="8490" max="8492" width="8.6640625" style="3" customWidth="1"/>
    <col min="8493" max="8704" width="9.109375" style="3"/>
    <col min="8705" max="8705" width="5.6640625" style="3" customWidth="1"/>
    <col min="8706" max="8707" width="21.6640625" style="3" customWidth="1"/>
    <col min="8708" max="8708" width="16.33203125" style="3" customWidth="1"/>
    <col min="8709" max="8709" width="10.6640625" style="3" customWidth="1"/>
    <col min="8710" max="8710" width="10.33203125" style="3" customWidth="1"/>
    <col min="8711" max="8711" width="10.6640625" style="3" customWidth="1"/>
    <col min="8712" max="8712" width="10" style="3" customWidth="1"/>
    <col min="8713" max="8713" width="10.6640625" style="3" customWidth="1"/>
    <col min="8714" max="8714" width="10" style="3" customWidth="1"/>
    <col min="8715" max="8721" width="10.6640625" style="3" customWidth="1"/>
    <col min="8722" max="8722" width="9.5546875" style="3" customWidth="1"/>
    <col min="8723" max="8723" width="10.6640625" style="3" customWidth="1"/>
    <col min="8724" max="8724" width="9" style="3" customWidth="1"/>
    <col min="8725" max="8731" width="10.6640625" style="3" customWidth="1"/>
    <col min="8732" max="8732" width="7.88671875" style="3" customWidth="1"/>
    <col min="8733" max="8733" width="8.88671875" style="3" bestFit="1" customWidth="1"/>
    <col min="8734" max="8734" width="7.88671875" style="3" customWidth="1"/>
    <col min="8735" max="8735" width="8.88671875" style="3" bestFit="1" customWidth="1"/>
    <col min="8736" max="8736" width="7.88671875" style="3" customWidth="1"/>
    <col min="8737" max="8737" width="8.88671875" style="3" bestFit="1" customWidth="1"/>
    <col min="8738" max="8738" width="9" style="3" customWidth="1"/>
    <col min="8739" max="8739" width="8.88671875" style="3" bestFit="1" customWidth="1"/>
    <col min="8740" max="8740" width="7" style="3" customWidth="1"/>
    <col min="8741" max="8744" width="8.6640625" style="3" customWidth="1"/>
    <col min="8745" max="8745" width="9.88671875" style="3" customWidth="1"/>
    <col min="8746" max="8748" width="8.6640625" style="3" customWidth="1"/>
    <col min="8749" max="8960" width="9.109375" style="3"/>
    <col min="8961" max="8961" width="5.6640625" style="3" customWidth="1"/>
    <col min="8962" max="8963" width="21.6640625" style="3" customWidth="1"/>
    <col min="8964" max="8964" width="16.33203125" style="3" customWidth="1"/>
    <col min="8965" max="8965" width="10.6640625" style="3" customWidth="1"/>
    <col min="8966" max="8966" width="10.33203125" style="3" customWidth="1"/>
    <col min="8967" max="8967" width="10.6640625" style="3" customWidth="1"/>
    <col min="8968" max="8968" width="10" style="3" customWidth="1"/>
    <col min="8969" max="8969" width="10.6640625" style="3" customWidth="1"/>
    <col min="8970" max="8970" width="10" style="3" customWidth="1"/>
    <col min="8971" max="8977" width="10.6640625" style="3" customWidth="1"/>
    <col min="8978" max="8978" width="9.5546875" style="3" customWidth="1"/>
    <col min="8979" max="8979" width="10.6640625" style="3" customWidth="1"/>
    <col min="8980" max="8980" width="9" style="3" customWidth="1"/>
    <col min="8981" max="8987" width="10.6640625" style="3" customWidth="1"/>
    <col min="8988" max="8988" width="7.88671875" style="3" customWidth="1"/>
    <col min="8989" max="8989" width="8.88671875" style="3" bestFit="1" customWidth="1"/>
    <col min="8990" max="8990" width="7.88671875" style="3" customWidth="1"/>
    <col min="8991" max="8991" width="8.88671875" style="3" bestFit="1" customWidth="1"/>
    <col min="8992" max="8992" width="7.88671875" style="3" customWidth="1"/>
    <col min="8993" max="8993" width="8.88671875" style="3" bestFit="1" customWidth="1"/>
    <col min="8994" max="8994" width="9" style="3" customWidth="1"/>
    <col min="8995" max="8995" width="8.88671875" style="3" bestFit="1" customWidth="1"/>
    <col min="8996" max="8996" width="7" style="3" customWidth="1"/>
    <col min="8997" max="9000" width="8.6640625" style="3" customWidth="1"/>
    <col min="9001" max="9001" width="9.88671875" style="3" customWidth="1"/>
    <col min="9002" max="9004" width="8.6640625" style="3" customWidth="1"/>
    <col min="9005" max="9216" width="9.109375" style="3"/>
    <col min="9217" max="9217" width="5.6640625" style="3" customWidth="1"/>
    <col min="9218" max="9219" width="21.6640625" style="3" customWidth="1"/>
    <col min="9220" max="9220" width="16.33203125" style="3" customWidth="1"/>
    <col min="9221" max="9221" width="10.6640625" style="3" customWidth="1"/>
    <col min="9222" max="9222" width="10.33203125" style="3" customWidth="1"/>
    <col min="9223" max="9223" width="10.6640625" style="3" customWidth="1"/>
    <col min="9224" max="9224" width="10" style="3" customWidth="1"/>
    <col min="9225" max="9225" width="10.6640625" style="3" customWidth="1"/>
    <col min="9226" max="9226" width="10" style="3" customWidth="1"/>
    <col min="9227" max="9233" width="10.6640625" style="3" customWidth="1"/>
    <col min="9234" max="9234" width="9.5546875" style="3" customWidth="1"/>
    <col min="9235" max="9235" width="10.6640625" style="3" customWidth="1"/>
    <col min="9236" max="9236" width="9" style="3" customWidth="1"/>
    <col min="9237" max="9243" width="10.6640625" style="3" customWidth="1"/>
    <col min="9244" max="9244" width="7.88671875" style="3" customWidth="1"/>
    <col min="9245" max="9245" width="8.88671875" style="3" bestFit="1" customWidth="1"/>
    <col min="9246" max="9246" width="7.88671875" style="3" customWidth="1"/>
    <col min="9247" max="9247" width="8.88671875" style="3" bestFit="1" customWidth="1"/>
    <col min="9248" max="9248" width="7.88671875" style="3" customWidth="1"/>
    <col min="9249" max="9249" width="8.88671875" style="3" bestFit="1" customWidth="1"/>
    <col min="9250" max="9250" width="9" style="3" customWidth="1"/>
    <col min="9251" max="9251" width="8.88671875" style="3" bestFit="1" customWidth="1"/>
    <col min="9252" max="9252" width="7" style="3" customWidth="1"/>
    <col min="9253" max="9256" width="8.6640625" style="3" customWidth="1"/>
    <col min="9257" max="9257" width="9.88671875" style="3" customWidth="1"/>
    <col min="9258" max="9260" width="8.6640625" style="3" customWidth="1"/>
    <col min="9261" max="9472" width="9.109375" style="3"/>
    <col min="9473" max="9473" width="5.6640625" style="3" customWidth="1"/>
    <col min="9474" max="9475" width="21.6640625" style="3" customWidth="1"/>
    <col min="9476" max="9476" width="16.33203125" style="3" customWidth="1"/>
    <col min="9477" max="9477" width="10.6640625" style="3" customWidth="1"/>
    <col min="9478" max="9478" width="10.33203125" style="3" customWidth="1"/>
    <col min="9479" max="9479" width="10.6640625" style="3" customWidth="1"/>
    <col min="9480" max="9480" width="10" style="3" customWidth="1"/>
    <col min="9481" max="9481" width="10.6640625" style="3" customWidth="1"/>
    <col min="9482" max="9482" width="10" style="3" customWidth="1"/>
    <col min="9483" max="9489" width="10.6640625" style="3" customWidth="1"/>
    <col min="9490" max="9490" width="9.5546875" style="3" customWidth="1"/>
    <col min="9491" max="9491" width="10.6640625" style="3" customWidth="1"/>
    <col min="9492" max="9492" width="9" style="3" customWidth="1"/>
    <col min="9493" max="9499" width="10.6640625" style="3" customWidth="1"/>
    <col min="9500" max="9500" width="7.88671875" style="3" customWidth="1"/>
    <col min="9501" max="9501" width="8.88671875" style="3" bestFit="1" customWidth="1"/>
    <col min="9502" max="9502" width="7.88671875" style="3" customWidth="1"/>
    <col min="9503" max="9503" width="8.88671875" style="3" bestFit="1" customWidth="1"/>
    <col min="9504" max="9504" width="7.88671875" style="3" customWidth="1"/>
    <col min="9505" max="9505" width="8.88671875" style="3" bestFit="1" customWidth="1"/>
    <col min="9506" max="9506" width="9" style="3" customWidth="1"/>
    <col min="9507" max="9507" width="8.88671875" style="3" bestFit="1" customWidth="1"/>
    <col min="9508" max="9508" width="7" style="3" customWidth="1"/>
    <col min="9509" max="9512" width="8.6640625" style="3" customWidth="1"/>
    <col min="9513" max="9513" width="9.88671875" style="3" customWidth="1"/>
    <col min="9514" max="9516" width="8.6640625" style="3" customWidth="1"/>
    <col min="9517" max="9728" width="9.109375" style="3"/>
    <col min="9729" max="9729" width="5.6640625" style="3" customWidth="1"/>
    <col min="9730" max="9731" width="21.6640625" style="3" customWidth="1"/>
    <col min="9732" max="9732" width="16.33203125" style="3" customWidth="1"/>
    <col min="9733" max="9733" width="10.6640625" style="3" customWidth="1"/>
    <col min="9734" max="9734" width="10.33203125" style="3" customWidth="1"/>
    <col min="9735" max="9735" width="10.6640625" style="3" customWidth="1"/>
    <col min="9736" max="9736" width="10" style="3" customWidth="1"/>
    <col min="9737" max="9737" width="10.6640625" style="3" customWidth="1"/>
    <col min="9738" max="9738" width="10" style="3" customWidth="1"/>
    <col min="9739" max="9745" width="10.6640625" style="3" customWidth="1"/>
    <col min="9746" max="9746" width="9.5546875" style="3" customWidth="1"/>
    <col min="9747" max="9747" width="10.6640625" style="3" customWidth="1"/>
    <col min="9748" max="9748" width="9" style="3" customWidth="1"/>
    <col min="9749" max="9755" width="10.6640625" style="3" customWidth="1"/>
    <col min="9756" max="9756" width="7.88671875" style="3" customWidth="1"/>
    <col min="9757" max="9757" width="8.88671875" style="3" bestFit="1" customWidth="1"/>
    <col min="9758" max="9758" width="7.88671875" style="3" customWidth="1"/>
    <col min="9759" max="9759" width="8.88671875" style="3" bestFit="1" customWidth="1"/>
    <col min="9760" max="9760" width="7.88671875" style="3" customWidth="1"/>
    <col min="9761" max="9761" width="8.88671875" style="3" bestFit="1" customWidth="1"/>
    <col min="9762" max="9762" width="9" style="3" customWidth="1"/>
    <col min="9763" max="9763" width="8.88671875" style="3" bestFit="1" customWidth="1"/>
    <col min="9764" max="9764" width="7" style="3" customWidth="1"/>
    <col min="9765" max="9768" width="8.6640625" style="3" customWidth="1"/>
    <col min="9769" max="9769" width="9.88671875" style="3" customWidth="1"/>
    <col min="9770" max="9772" width="8.6640625" style="3" customWidth="1"/>
    <col min="9773" max="9984" width="9.109375" style="3"/>
    <col min="9985" max="9985" width="5.6640625" style="3" customWidth="1"/>
    <col min="9986" max="9987" width="21.6640625" style="3" customWidth="1"/>
    <col min="9988" max="9988" width="16.33203125" style="3" customWidth="1"/>
    <col min="9989" max="9989" width="10.6640625" style="3" customWidth="1"/>
    <col min="9990" max="9990" width="10.33203125" style="3" customWidth="1"/>
    <col min="9991" max="9991" width="10.6640625" style="3" customWidth="1"/>
    <col min="9992" max="9992" width="10" style="3" customWidth="1"/>
    <col min="9993" max="9993" width="10.6640625" style="3" customWidth="1"/>
    <col min="9994" max="9994" width="10" style="3" customWidth="1"/>
    <col min="9995" max="10001" width="10.6640625" style="3" customWidth="1"/>
    <col min="10002" max="10002" width="9.5546875" style="3" customWidth="1"/>
    <col min="10003" max="10003" width="10.6640625" style="3" customWidth="1"/>
    <col min="10004" max="10004" width="9" style="3" customWidth="1"/>
    <col min="10005" max="10011" width="10.6640625" style="3" customWidth="1"/>
    <col min="10012" max="10012" width="7.88671875" style="3" customWidth="1"/>
    <col min="10013" max="10013" width="8.88671875" style="3" bestFit="1" customWidth="1"/>
    <col min="10014" max="10014" width="7.88671875" style="3" customWidth="1"/>
    <col min="10015" max="10015" width="8.88671875" style="3" bestFit="1" customWidth="1"/>
    <col min="10016" max="10016" width="7.88671875" style="3" customWidth="1"/>
    <col min="10017" max="10017" width="8.88671875" style="3" bestFit="1" customWidth="1"/>
    <col min="10018" max="10018" width="9" style="3" customWidth="1"/>
    <col min="10019" max="10019" width="8.88671875" style="3" bestFit="1" customWidth="1"/>
    <col min="10020" max="10020" width="7" style="3" customWidth="1"/>
    <col min="10021" max="10024" width="8.6640625" style="3" customWidth="1"/>
    <col min="10025" max="10025" width="9.88671875" style="3" customWidth="1"/>
    <col min="10026" max="10028" width="8.6640625" style="3" customWidth="1"/>
    <col min="10029" max="10240" width="9.109375" style="3"/>
    <col min="10241" max="10241" width="5.6640625" style="3" customWidth="1"/>
    <col min="10242" max="10243" width="21.6640625" style="3" customWidth="1"/>
    <col min="10244" max="10244" width="16.33203125" style="3" customWidth="1"/>
    <col min="10245" max="10245" width="10.6640625" style="3" customWidth="1"/>
    <col min="10246" max="10246" width="10.33203125" style="3" customWidth="1"/>
    <col min="10247" max="10247" width="10.6640625" style="3" customWidth="1"/>
    <col min="10248" max="10248" width="10" style="3" customWidth="1"/>
    <col min="10249" max="10249" width="10.6640625" style="3" customWidth="1"/>
    <col min="10250" max="10250" width="10" style="3" customWidth="1"/>
    <col min="10251" max="10257" width="10.6640625" style="3" customWidth="1"/>
    <col min="10258" max="10258" width="9.5546875" style="3" customWidth="1"/>
    <col min="10259" max="10259" width="10.6640625" style="3" customWidth="1"/>
    <col min="10260" max="10260" width="9" style="3" customWidth="1"/>
    <col min="10261" max="10267" width="10.6640625" style="3" customWidth="1"/>
    <col min="10268" max="10268" width="7.88671875" style="3" customWidth="1"/>
    <col min="10269" max="10269" width="8.88671875" style="3" bestFit="1" customWidth="1"/>
    <col min="10270" max="10270" width="7.88671875" style="3" customWidth="1"/>
    <col min="10271" max="10271" width="8.88671875" style="3" bestFit="1" customWidth="1"/>
    <col min="10272" max="10272" width="7.88671875" style="3" customWidth="1"/>
    <col min="10273" max="10273" width="8.88671875" style="3" bestFit="1" customWidth="1"/>
    <col min="10274" max="10274" width="9" style="3" customWidth="1"/>
    <col min="10275" max="10275" width="8.88671875" style="3" bestFit="1" customWidth="1"/>
    <col min="10276" max="10276" width="7" style="3" customWidth="1"/>
    <col min="10277" max="10280" width="8.6640625" style="3" customWidth="1"/>
    <col min="10281" max="10281" width="9.88671875" style="3" customWidth="1"/>
    <col min="10282" max="10284" width="8.6640625" style="3" customWidth="1"/>
    <col min="10285" max="10496" width="9.109375" style="3"/>
    <col min="10497" max="10497" width="5.6640625" style="3" customWidth="1"/>
    <col min="10498" max="10499" width="21.6640625" style="3" customWidth="1"/>
    <col min="10500" max="10500" width="16.33203125" style="3" customWidth="1"/>
    <col min="10501" max="10501" width="10.6640625" style="3" customWidth="1"/>
    <col min="10502" max="10502" width="10.33203125" style="3" customWidth="1"/>
    <col min="10503" max="10503" width="10.6640625" style="3" customWidth="1"/>
    <col min="10504" max="10504" width="10" style="3" customWidth="1"/>
    <col min="10505" max="10505" width="10.6640625" style="3" customWidth="1"/>
    <col min="10506" max="10506" width="10" style="3" customWidth="1"/>
    <col min="10507" max="10513" width="10.6640625" style="3" customWidth="1"/>
    <col min="10514" max="10514" width="9.5546875" style="3" customWidth="1"/>
    <col min="10515" max="10515" width="10.6640625" style="3" customWidth="1"/>
    <col min="10516" max="10516" width="9" style="3" customWidth="1"/>
    <col min="10517" max="10523" width="10.6640625" style="3" customWidth="1"/>
    <col min="10524" max="10524" width="7.88671875" style="3" customWidth="1"/>
    <col min="10525" max="10525" width="8.88671875" style="3" bestFit="1" customWidth="1"/>
    <col min="10526" max="10526" width="7.88671875" style="3" customWidth="1"/>
    <col min="10527" max="10527" width="8.88671875" style="3" bestFit="1" customWidth="1"/>
    <col min="10528" max="10528" width="7.88671875" style="3" customWidth="1"/>
    <col min="10529" max="10529" width="8.88671875" style="3" bestFit="1" customWidth="1"/>
    <col min="10530" max="10530" width="9" style="3" customWidth="1"/>
    <col min="10531" max="10531" width="8.88671875" style="3" bestFit="1" customWidth="1"/>
    <col min="10532" max="10532" width="7" style="3" customWidth="1"/>
    <col min="10533" max="10536" width="8.6640625" style="3" customWidth="1"/>
    <col min="10537" max="10537" width="9.88671875" style="3" customWidth="1"/>
    <col min="10538" max="10540" width="8.6640625" style="3" customWidth="1"/>
    <col min="10541" max="10752" width="9.109375" style="3"/>
    <col min="10753" max="10753" width="5.6640625" style="3" customWidth="1"/>
    <col min="10754" max="10755" width="21.6640625" style="3" customWidth="1"/>
    <col min="10756" max="10756" width="16.33203125" style="3" customWidth="1"/>
    <col min="10757" max="10757" width="10.6640625" style="3" customWidth="1"/>
    <col min="10758" max="10758" width="10.33203125" style="3" customWidth="1"/>
    <col min="10759" max="10759" width="10.6640625" style="3" customWidth="1"/>
    <col min="10760" max="10760" width="10" style="3" customWidth="1"/>
    <col min="10761" max="10761" width="10.6640625" style="3" customWidth="1"/>
    <col min="10762" max="10762" width="10" style="3" customWidth="1"/>
    <col min="10763" max="10769" width="10.6640625" style="3" customWidth="1"/>
    <col min="10770" max="10770" width="9.5546875" style="3" customWidth="1"/>
    <col min="10771" max="10771" width="10.6640625" style="3" customWidth="1"/>
    <col min="10772" max="10772" width="9" style="3" customWidth="1"/>
    <col min="10773" max="10779" width="10.6640625" style="3" customWidth="1"/>
    <col min="10780" max="10780" width="7.88671875" style="3" customWidth="1"/>
    <col min="10781" max="10781" width="8.88671875" style="3" bestFit="1" customWidth="1"/>
    <col min="10782" max="10782" width="7.88671875" style="3" customWidth="1"/>
    <col min="10783" max="10783" width="8.88671875" style="3" bestFit="1" customWidth="1"/>
    <col min="10784" max="10784" width="7.88671875" style="3" customWidth="1"/>
    <col min="10785" max="10785" width="8.88671875" style="3" bestFit="1" customWidth="1"/>
    <col min="10786" max="10786" width="9" style="3" customWidth="1"/>
    <col min="10787" max="10787" width="8.88671875" style="3" bestFit="1" customWidth="1"/>
    <col min="10788" max="10788" width="7" style="3" customWidth="1"/>
    <col min="10789" max="10792" width="8.6640625" style="3" customWidth="1"/>
    <col min="10793" max="10793" width="9.88671875" style="3" customWidth="1"/>
    <col min="10794" max="10796" width="8.6640625" style="3" customWidth="1"/>
    <col min="10797" max="11008" width="9.109375" style="3"/>
    <col min="11009" max="11009" width="5.6640625" style="3" customWidth="1"/>
    <col min="11010" max="11011" width="21.6640625" style="3" customWidth="1"/>
    <col min="11012" max="11012" width="16.33203125" style="3" customWidth="1"/>
    <col min="11013" max="11013" width="10.6640625" style="3" customWidth="1"/>
    <col min="11014" max="11014" width="10.33203125" style="3" customWidth="1"/>
    <col min="11015" max="11015" width="10.6640625" style="3" customWidth="1"/>
    <col min="11016" max="11016" width="10" style="3" customWidth="1"/>
    <col min="11017" max="11017" width="10.6640625" style="3" customWidth="1"/>
    <col min="11018" max="11018" width="10" style="3" customWidth="1"/>
    <col min="11019" max="11025" width="10.6640625" style="3" customWidth="1"/>
    <col min="11026" max="11026" width="9.5546875" style="3" customWidth="1"/>
    <col min="11027" max="11027" width="10.6640625" style="3" customWidth="1"/>
    <col min="11028" max="11028" width="9" style="3" customWidth="1"/>
    <col min="11029" max="11035" width="10.6640625" style="3" customWidth="1"/>
    <col min="11036" max="11036" width="7.88671875" style="3" customWidth="1"/>
    <col min="11037" max="11037" width="8.88671875" style="3" bestFit="1" customWidth="1"/>
    <col min="11038" max="11038" width="7.88671875" style="3" customWidth="1"/>
    <col min="11039" max="11039" width="8.88671875" style="3" bestFit="1" customWidth="1"/>
    <col min="11040" max="11040" width="7.88671875" style="3" customWidth="1"/>
    <col min="11041" max="11041" width="8.88671875" style="3" bestFit="1" customWidth="1"/>
    <col min="11042" max="11042" width="9" style="3" customWidth="1"/>
    <col min="11043" max="11043" width="8.88671875" style="3" bestFit="1" customWidth="1"/>
    <col min="11044" max="11044" width="7" style="3" customWidth="1"/>
    <col min="11045" max="11048" width="8.6640625" style="3" customWidth="1"/>
    <col min="11049" max="11049" width="9.88671875" style="3" customWidth="1"/>
    <col min="11050" max="11052" width="8.6640625" style="3" customWidth="1"/>
    <col min="11053" max="11264" width="9.109375" style="3"/>
    <col min="11265" max="11265" width="5.6640625" style="3" customWidth="1"/>
    <col min="11266" max="11267" width="21.6640625" style="3" customWidth="1"/>
    <col min="11268" max="11268" width="16.33203125" style="3" customWidth="1"/>
    <col min="11269" max="11269" width="10.6640625" style="3" customWidth="1"/>
    <col min="11270" max="11270" width="10.33203125" style="3" customWidth="1"/>
    <col min="11271" max="11271" width="10.6640625" style="3" customWidth="1"/>
    <col min="11272" max="11272" width="10" style="3" customWidth="1"/>
    <col min="11273" max="11273" width="10.6640625" style="3" customWidth="1"/>
    <col min="11274" max="11274" width="10" style="3" customWidth="1"/>
    <col min="11275" max="11281" width="10.6640625" style="3" customWidth="1"/>
    <col min="11282" max="11282" width="9.5546875" style="3" customWidth="1"/>
    <col min="11283" max="11283" width="10.6640625" style="3" customWidth="1"/>
    <col min="11284" max="11284" width="9" style="3" customWidth="1"/>
    <col min="11285" max="11291" width="10.6640625" style="3" customWidth="1"/>
    <col min="11292" max="11292" width="7.88671875" style="3" customWidth="1"/>
    <col min="11293" max="11293" width="8.88671875" style="3" bestFit="1" customWidth="1"/>
    <col min="11294" max="11294" width="7.88671875" style="3" customWidth="1"/>
    <col min="11295" max="11295" width="8.88671875" style="3" bestFit="1" customWidth="1"/>
    <col min="11296" max="11296" width="7.88671875" style="3" customWidth="1"/>
    <col min="11297" max="11297" width="8.88671875" style="3" bestFit="1" customWidth="1"/>
    <col min="11298" max="11298" width="9" style="3" customWidth="1"/>
    <col min="11299" max="11299" width="8.88671875" style="3" bestFit="1" customWidth="1"/>
    <col min="11300" max="11300" width="7" style="3" customWidth="1"/>
    <col min="11301" max="11304" width="8.6640625" style="3" customWidth="1"/>
    <col min="11305" max="11305" width="9.88671875" style="3" customWidth="1"/>
    <col min="11306" max="11308" width="8.6640625" style="3" customWidth="1"/>
    <col min="11309" max="11520" width="9.109375" style="3"/>
    <col min="11521" max="11521" width="5.6640625" style="3" customWidth="1"/>
    <col min="11522" max="11523" width="21.6640625" style="3" customWidth="1"/>
    <col min="11524" max="11524" width="16.33203125" style="3" customWidth="1"/>
    <col min="11525" max="11525" width="10.6640625" style="3" customWidth="1"/>
    <col min="11526" max="11526" width="10.33203125" style="3" customWidth="1"/>
    <col min="11527" max="11527" width="10.6640625" style="3" customWidth="1"/>
    <col min="11528" max="11528" width="10" style="3" customWidth="1"/>
    <col min="11529" max="11529" width="10.6640625" style="3" customWidth="1"/>
    <col min="11530" max="11530" width="10" style="3" customWidth="1"/>
    <col min="11531" max="11537" width="10.6640625" style="3" customWidth="1"/>
    <col min="11538" max="11538" width="9.5546875" style="3" customWidth="1"/>
    <col min="11539" max="11539" width="10.6640625" style="3" customWidth="1"/>
    <col min="11540" max="11540" width="9" style="3" customWidth="1"/>
    <col min="11541" max="11547" width="10.6640625" style="3" customWidth="1"/>
    <col min="11548" max="11548" width="7.88671875" style="3" customWidth="1"/>
    <col min="11549" max="11549" width="8.88671875" style="3" bestFit="1" customWidth="1"/>
    <col min="11550" max="11550" width="7.88671875" style="3" customWidth="1"/>
    <col min="11551" max="11551" width="8.88671875" style="3" bestFit="1" customWidth="1"/>
    <col min="11552" max="11552" width="7.88671875" style="3" customWidth="1"/>
    <col min="11553" max="11553" width="8.88671875" style="3" bestFit="1" customWidth="1"/>
    <col min="11554" max="11554" width="9" style="3" customWidth="1"/>
    <col min="11555" max="11555" width="8.88671875" style="3" bestFit="1" customWidth="1"/>
    <col min="11556" max="11556" width="7" style="3" customWidth="1"/>
    <col min="11557" max="11560" width="8.6640625" style="3" customWidth="1"/>
    <col min="11561" max="11561" width="9.88671875" style="3" customWidth="1"/>
    <col min="11562" max="11564" width="8.6640625" style="3" customWidth="1"/>
    <col min="11565" max="11776" width="9.109375" style="3"/>
    <col min="11777" max="11777" width="5.6640625" style="3" customWidth="1"/>
    <col min="11778" max="11779" width="21.6640625" style="3" customWidth="1"/>
    <col min="11780" max="11780" width="16.33203125" style="3" customWidth="1"/>
    <col min="11781" max="11781" width="10.6640625" style="3" customWidth="1"/>
    <col min="11782" max="11782" width="10.33203125" style="3" customWidth="1"/>
    <col min="11783" max="11783" width="10.6640625" style="3" customWidth="1"/>
    <col min="11784" max="11784" width="10" style="3" customWidth="1"/>
    <col min="11785" max="11785" width="10.6640625" style="3" customWidth="1"/>
    <col min="11786" max="11786" width="10" style="3" customWidth="1"/>
    <col min="11787" max="11793" width="10.6640625" style="3" customWidth="1"/>
    <col min="11794" max="11794" width="9.5546875" style="3" customWidth="1"/>
    <col min="11795" max="11795" width="10.6640625" style="3" customWidth="1"/>
    <col min="11796" max="11796" width="9" style="3" customWidth="1"/>
    <col min="11797" max="11803" width="10.6640625" style="3" customWidth="1"/>
    <col min="11804" max="11804" width="7.88671875" style="3" customWidth="1"/>
    <col min="11805" max="11805" width="8.88671875" style="3" bestFit="1" customWidth="1"/>
    <col min="11806" max="11806" width="7.88671875" style="3" customWidth="1"/>
    <col min="11807" max="11807" width="8.88671875" style="3" bestFit="1" customWidth="1"/>
    <col min="11808" max="11808" width="7.88671875" style="3" customWidth="1"/>
    <col min="11809" max="11809" width="8.88671875" style="3" bestFit="1" customWidth="1"/>
    <col min="11810" max="11810" width="9" style="3" customWidth="1"/>
    <col min="11811" max="11811" width="8.88671875" style="3" bestFit="1" customWidth="1"/>
    <col min="11812" max="11812" width="7" style="3" customWidth="1"/>
    <col min="11813" max="11816" width="8.6640625" style="3" customWidth="1"/>
    <col min="11817" max="11817" width="9.88671875" style="3" customWidth="1"/>
    <col min="11818" max="11820" width="8.6640625" style="3" customWidth="1"/>
    <col min="11821" max="12032" width="9.109375" style="3"/>
    <col min="12033" max="12033" width="5.6640625" style="3" customWidth="1"/>
    <col min="12034" max="12035" width="21.6640625" style="3" customWidth="1"/>
    <col min="12036" max="12036" width="16.33203125" style="3" customWidth="1"/>
    <col min="12037" max="12037" width="10.6640625" style="3" customWidth="1"/>
    <col min="12038" max="12038" width="10.33203125" style="3" customWidth="1"/>
    <col min="12039" max="12039" width="10.6640625" style="3" customWidth="1"/>
    <col min="12040" max="12040" width="10" style="3" customWidth="1"/>
    <col min="12041" max="12041" width="10.6640625" style="3" customWidth="1"/>
    <col min="12042" max="12042" width="10" style="3" customWidth="1"/>
    <col min="12043" max="12049" width="10.6640625" style="3" customWidth="1"/>
    <col min="12050" max="12050" width="9.5546875" style="3" customWidth="1"/>
    <col min="12051" max="12051" width="10.6640625" style="3" customWidth="1"/>
    <col min="12052" max="12052" width="9" style="3" customWidth="1"/>
    <col min="12053" max="12059" width="10.6640625" style="3" customWidth="1"/>
    <col min="12060" max="12060" width="7.88671875" style="3" customWidth="1"/>
    <col min="12061" max="12061" width="8.88671875" style="3" bestFit="1" customWidth="1"/>
    <col min="12062" max="12062" width="7.88671875" style="3" customWidth="1"/>
    <col min="12063" max="12063" width="8.88671875" style="3" bestFit="1" customWidth="1"/>
    <col min="12064" max="12064" width="7.88671875" style="3" customWidth="1"/>
    <col min="12065" max="12065" width="8.88671875" style="3" bestFit="1" customWidth="1"/>
    <col min="12066" max="12066" width="9" style="3" customWidth="1"/>
    <col min="12067" max="12067" width="8.88671875" style="3" bestFit="1" customWidth="1"/>
    <col min="12068" max="12068" width="7" style="3" customWidth="1"/>
    <col min="12069" max="12072" width="8.6640625" style="3" customWidth="1"/>
    <col min="12073" max="12073" width="9.88671875" style="3" customWidth="1"/>
    <col min="12074" max="12076" width="8.6640625" style="3" customWidth="1"/>
    <col min="12077" max="12288" width="9.109375" style="3"/>
    <col min="12289" max="12289" width="5.6640625" style="3" customWidth="1"/>
    <col min="12290" max="12291" width="21.6640625" style="3" customWidth="1"/>
    <col min="12292" max="12292" width="16.33203125" style="3" customWidth="1"/>
    <col min="12293" max="12293" width="10.6640625" style="3" customWidth="1"/>
    <col min="12294" max="12294" width="10.33203125" style="3" customWidth="1"/>
    <col min="12295" max="12295" width="10.6640625" style="3" customWidth="1"/>
    <col min="12296" max="12296" width="10" style="3" customWidth="1"/>
    <col min="12297" max="12297" width="10.6640625" style="3" customWidth="1"/>
    <col min="12298" max="12298" width="10" style="3" customWidth="1"/>
    <col min="12299" max="12305" width="10.6640625" style="3" customWidth="1"/>
    <col min="12306" max="12306" width="9.5546875" style="3" customWidth="1"/>
    <col min="12307" max="12307" width="10.6640625" style="3" customWidth="1"/>
    <col min="12308" max="12308" width="9" style="3" customWidth="1"/>
    <col min="12309" max="12315" width="10.6640625" style="3" customWidth="1"/>
    <col min="12316" max="12316" width="7.88671875" style="3" customWidth="1"/>
    <col min="12317" max="12317" width="8.88671875" style="3" bestFit="1" customWidth="1"/>
    <col min="12318" max="12318" width="7.88671875" style="3" customWidth="1"/>
    <col min="12319" max="12319" width="8.88671875" style="3" bestFit="1" customWidth="1"/>
    <col min="12320" max="12320" width="7.88671875" style="3" customWidth="1"/>
    <col min="12321" max="12321" width="8.88671875" style="3" bestFit="1" customWidth="1"/>
    <col min="12322" max="12322" width="9" style="3" customWidth="1"/>
    <col min="12323" max="12323" width="8.88671875" style="3" bestFit="1" customWidth="1"/>
    <col min="12324" max="12324" width="7" style="3" customWidth="1"/>
    <col min="12325" max="12328" width="8.6640625" style="3" customWidth="1"/>
    <col min="12329" max="12329" width="9.88671875" style="3" customWidth="1"/>
    <col min="12330" max="12332" width="8.6640625" style="3" customWidth="1"/>
    <col min="12333" max="12544" width="9.109375" style="3"/>
    <col min="12545" max="12545" width="5.6640625" style="3" customWidth="1"/>
    <col min="12546" max="12547" width="21.6640625" style="3" customWidth="1"/>
    <col min="12548" max="12548" width="16.33203125" style="3" customWidth="1"/>
    <col min="12549" max="12549" width="10.6640625" style="3" customWidth="1"/>
    <col min="12550" max="12550" width="10.33203125" style="3" customWidth="1"/>
    <col min="12551" max="12551" width="10.6640625" style="3" customWidth="1"/>
    <col min="12552" max="12552" width="10" style="3" customWidth="1"/>
    <col min="12553" max="12553" width="10.6640625" style="3" customWidth="1"/>
    <col min="12554" max="12554" width="10" style="3" customWidth="1"/>
    <col min="12555" max="12561" width="10.6640625" style="3" customWidth="1"/>
    <col min="12562" max="12562" width="9.5546875" style="3" customWidth="1"/>
    <col min="12563" max="12563" width="10.6640625" style="3" customWidth="1"/>
    <col min="12564" max="12564" width="9" style="3" customWidth="1"/>
    <col min="12565" max="12571" width="10.6640625" style="3" customWidth="1"/>
    <col min="12572" max="12572" width="7.88671875" style="3" customWidth="1"/>
    <col min="12573" max="12573" width="8.88671875" style="3" bestFit="1" customWidth="1"/>
    <col min="12574" max="12574" width="7.88671875" style="3" customWidth="1"/>
    <col min="12575" max="12575" width="8.88671875" style="3" bestFit="1" customWidth="1"/>
    <col min="12576" max="12576" width="7.88671875" style="3" customWidth="1"/>
    <col min="12577" max="12577" width="8.88671875" style="3" bestFit="1" customWidth="1"/>
    <col min="12578" max="12578" width="9" style="3" customWidth="1"/>
    <col min="12579" max="12579" width="8.88671875" style="3" bestFit="1" customWidth="1"/>
    <col min="12580" max="12580" width="7" style="3" customWidth="1"/>
    <col min="12581" max="12584" width="8.6640625" style="3" customWidth="1"/>
    <col min="12585" max="12585" width="9.88671875" style="3" customWidth="1"/>
    <col min="12586" max="12588" width="8.6640625" style="3" customWidth="1"/>
    <col min="12589" max="12800" width="9.109375" style="3"/>
    <col min="12801" max="12801" width="5.6640625" style="3" customWidth="1"/>
    <col min="12802" max="12803" width="21.6640625" style="3" customWidth="1"/>
    <col min="12804" max="12804" width="16.33203125" style="3" customWidth="1"/>
    <col min="12805" max="12805" width="10.6640625" style="3" customWidth="1"/>
    <col min="12806" max="12806" width="10.33203125" style="3" customWidth="1"/>
    <col min="12807" max="12807" width="10.6640625" style="3" customWidth="1"/>
    <col min="12808" max="12808" width="10" style="3" customWidth="1"/>
    <col min="12809" max="12809" width="10.6640625" style="3" customWidth="1"/>
    <col min="12810" max="12810" width="10" style="3" customWidth="1"/>
    <col min="12811" max="12817" width="10.6640625" style="3" customWidth="1"/>
    <col min="12818" max="12818" width="9.5546875" style="3" customWidth="1"/>
    <col min="12819" max="12819" width="10.6640625" style="3" customWidth="1"/>
    <col min="12820" max="12820" width="9" style="3" customWidth="1"/>
    <col min="12821" max="12827" width="10.6640625" style="3" customWidth="1"/>
    <col min="12828" max="12828" width="7.88671875" style="3" customWidth="1"/>
    <col min="12829" max="12829" width="8.88671875" style="3" bestFit="1" customWidth="1"/>
    <col min="12830" max="12830" width="7.88671875" style="3" customWidth="1"/>
    <col min="12831" max="12831" width="8.88671875" style="3" bestFit="1" customWidth="1"/>
    <col min="12832" max="12832" width="7.88671875" style="3" customWidth="1"/>
    <col min="12833" max="12833" width="8.88671875" style="3" bestFit="1" customWidth="1"/>
    <col min="12834" max="12834" width="9" style="3" customWidth="1"/>
    <col min="12835" max="12835" width="8.88671875" style="3" bestFit="1" customWidth="1"/>
    <col min="12836" max="12836" width="7" style="3" customWidth="1"/>
    <col min="12837" max="12840" width="8.6640625" style="3" customWidth="1"/>
    <col min="12841" max="12841" width="9.88671875" style="3" customWidth="1"/>
    <col min="12842" max="12844" width="8.6640625" style="3" customWidth="1"/>
    <col min="12845" max="13056" width="9.109375" style="3"/>
    <col min="13057" max="13057" width="5.6640625" style="3" customWidth="1"/>
    <col min="13058" max="13059" width="21.6640625" style="3" customWidth="1"/>
    <col min="13060" max="13060" width="16.33203125" style="3" customWidth="1"/>
    <col min="13061" max="13061" width="10.6640625" style="3" customWidth="1"/>
    <col min="13062" max="13062" width="10.33203125" style="3" customWidth="1"/>
    <col min="13063" max="13063" width="10.6640625" style="3" customWidth="1"/>
    <col min="13064" max="13064" width="10" style="3" customWidth="1"/>
    <col min="13065" max="13065" width="10.6640625" style="3" customWidth="1"/>
    <col min="13066" max="13066" width="10" style="3" customWidth="1"/>
    <col min="13067" max="13073" width="10.6640625" style="3" customWidth="1"/>
    <col min="13074" max="13074" width="9.5546875" style="3" customWidth="1"/>
    <col min="13075" max="13075" width="10.6640625" style="3" customWidth="1"/>
    <col min="13076" max="13076" width="9" style="3" customWidth="1"/>
    <col min="13077" max="13083" width="10.6640625" style="3" customWidth="1"/>
    <col min="13084" max="13084" width="7.88671875" style="3" customWidth="1"/>
    <col min="13085" max="13085" width="8.88671875" style="3" bestFit="1" customWidth="1"/>
    <col min="13086" max="13086" width="7.88671875" style="3" customWidth="1"/>
    <col min="13087" max="13087" width="8.88671875" style="3" bestFit="1" customWidth="1"/>
    <col min="13088" max="13088" width="7.88671875" style="3" customWidth="1"/>
    <col min="13089" max="13089" width="8.88671875" style="3" bestFit="1" customWidth="1"/>
    <col min="13090" max="13090" width="9" style="3" customWidth="1"/>
    <col min="13091" max="13091" width="8.88671875" style="3" bestFit="1" customWidth="1"/>
    <col min="13092" max="13092" width="7" style="3" customWidth="1"/>
    <col min="13093" max="13096" width="8.6640625" style="3" customWidth="1"/>
    <col min="13097" max="13097" width="9.88671875" style="3" customWidth="1"/>
    <col min="13098" max="13100" width="8.6640625" style="3" customWidth="1"/>
    <col min="13101" max="13312" width="9.109375" style="3"/>
    <col min="13313" max="13313" width="5.6640625" style="3" customWidth="1"/>
    <col min="13314" max="13315" width="21.6640625" style="3" customWidth="1"/>
    <col min="13316" max="13316" width="16.33203125" style="3" customWidth="1"/>
    <col min="13317" max="13317" width="10.6640625" style="3" customWidth="1"/>
    <col min="13318" max="13318" width="10.33203125" style="3" customWidth="1"/>
    <col min="13319" max="13319" width="10.6640625" style="3" customWidth="1"/>
    <col min="13320" max="13320" width="10" style="3" customWidth="1"/>
    <col min="13321" max="13321" width="10.6640625" style="3" customWidth="1"/>
    <col min="13322" max="13322" width="10" style="3" customWidth="1"/>
    <col min="13323" max="13329" width="10.6640625" style="3" customWidth="1"/>
    <col min="13330" max="13330" width="9.5546875" style="3" customWidth="1"/>
    <col min="13331" max="13331" width="10.6640625" style="3" customWidth="1"/>
    <col min="13332" max="13332" width="9" style="3" customWidth="1"/>
    <col min="13333" max="13339" width="10.6640625" style="3" customWidth="1"/>
    <col min="13340" max="13340" width="7.88671875" style="3" customWidth="1"/>
    <col min="13341" max="13341" width="8.88671875" style="3" bestFit="1" customWidth="1"/>
    <col min="13342" max="13342" width="7.88671875" style="3" customWidth="1"/>
    <col min="13343" max="13343" width="8.88671875" style="3" bestFit="1" customWidth="1"/>
    <col min="13344" max="13344" width="7.88671875" style="3" customWidth="1"/>
    <col min="13345" max="13345" width="8.88671875" style="3" bestFit="1" customWidth="1"/>
    <col min="13346" max="13346" width="9" style="3" customWidth="1"/>
    <col min="13347" max="13347" width="8.88671875" style="3" bestFit="1" customWidth="1"/>
    <col min="13348" max="13348" width="7" style="3" customWidth="1"/>
    <col min="13349" max="13352" width="8.6640625" style="3" customWidth="1"/>
    <col min="13353" max="13353" width="9.88671875" style="3" customWidth="1"/>
    <col min="13354" max="13356" width="8.6640625" style="3" customWidth="1"/>
    <col min="13357" max="13568" width="9.109375" style="3"/>
    <col min="13569" max="13569" width="5.6640625" style="3" customWidth="1"/>
    <col min="13570" max="13571" width="21.6640625" style="3" customWidth="1"/>
    <col min="13572" max="13572" width="16.33203125" style="3" customWidth="1"/>
    <col min="13573" max="13573" width="10.6640625" style="3" customWidth="1"/>
    <col min="13574" max="13574" width="10.33203125" style="3" customWidth="1"/>
    <col min="13575" max="13575" width="10.6640625" style="3" customWidth="1"/>
    <col min="13576" max="13576" width="10" style="3" customWidth="1"/>
    <col min="13577" max="13577" width="10.6640625" style="3" customWidth="1"/>
    <col min="13578" max="13578" width="10" style="3" customWidth="1"/>
    <col min="13579" max="13585" width="10.6640625" style="3" customWidth="1"/>
    <col min="13586" max="13586" width="9.5546875" style="3" customWidth="1"/>
    <col min="13587" max="13587" width="10.6640625" style="3" customWidth="1"/>
    <col min="13588" max="13588" width="9" style="3" customWidth="1"/>
    <col min="13589" max="13595" width="10.6640625" style="3" customWidth="1"/>
    <col min="13596" max="13596" width="7.88671875" style="3" customWidth="1"/>
    <col min="13597" max="13597" width="8.88671875" style="3" bestFit="1" customWidth="1"/>
    <col min="13598" max="13598" width="7.88671875" style="3" customWidth="1"/>
    <col min="13599" max="13599" width="8.88671875" style="3" bestFit="1" customWidth="1"/>
    <col min="13600" max="13600" width="7.88671875" style="3" customWidth="1"/>
    <col min="13601" max="13601" width="8.88671875" style="3" bestFit="1" customWidth="1"/>
    <col min="13602" max="13602" width="9" style="3" customWidth="1"/>
    <col min="13603" max="13603" width="8.88671875" style="3" bestFit="1" customWidth="1"/>
    <col min="13604" max="13604" width="7" style="3" customWidth="1"/>
    <col min="13605" max="13608" width="8.6640625" style="3" customWidth="1"/>
    <col min="13609" max="13609" width="9.88671875" style="3" customWidth="1"/>
    <col min="13610" max="13612" width="8.6640625" style="3" customWidth="1"/>
    <col min="13613" max="13824" width="9.109375" style="3"/>
    <col min="13825" max="13825" width="5.6640625" style="3" customWidth="1"/>
    <col min="13826" max="13827" width="21.6640625" style="3" customWidth="1"/>
    <col min="13828" max="13828" width="16.33203125" style="3" customWidth="1"/>
    <col min="13829" max="13829" width="10.6640625" style="3" customWidth="1"/>
    <col min="13830" max="13830" width="10.33203125" style="3" customWidth="1"/>
    <col min="13831" max="13831" width="10.6640625" style="3" customWidth="1"/>
    <col min="13832" max="13832" width="10" style="3" customWidth="1"/>
    <col min="13833" max="13833" width="10.6640625" style="3" customWidth="1"/>
    <col min="13834" max="13834" width="10" style="3" customWidth="1"/>
    <col min="13835" max="13841" width="10.6640625" style="3" customWidth="1"/>
    <col min="13842" max="13842" width="9.5546875" style="3" customWidth="1"/>
    <col min="13843" max="13843" width="10.6640625" style="3" customWidth="1"/>
    <col min="13844" max="13844" width="9" style="3" customWidth="1"/>
    <col min="13845" max="13851" width="10.6640625" style="3" customWidth="1"/>
    <col min="13852" max="13852" width="7.88671875" style="3" customWidth="1"/>
    <col min="13853" max="13853" width="8.88671875" style="3" bestFit="1" customWidth="1"/>
    <col min="13854" max="13854" width="7.88671875" style="3" customWidth="1"/>
    <col min="13855" max="13855" width="8.88671875" style="3" bestFit="1" customWidth="1"/>
    <col min="13856" max="13856" width="7.88671875" style="3" customWidth="1"/>
    <col min="13857" max="13857" width="8.88671875" style="3" bestFit="1" customWidth="1"/>
    <col min="13858" max="13858" width="9" style="3" customWidth="1"/>
    <col min="13859" max="13859" width="8.88671875" style="3" bestFit="1" customWidth="1"/>
    <col min="13860" max="13860" width="7" style="3" customWidth="1"/>
    <col min="13861" max="13864" width="8.6640625" style="3" customWidth="1"/>
    <col min="13865" max="13865" width="9.88671875" style="3" customWidth="1"/>
    <col min="13866" max="13868" width="8.6640625" style="3" customWidth="1"/>
    <col min="13869" max="14080" width="9.109375" style="3"/>
    <col min="14081" max="14081" width="5.6640625" style="3" customWidth="1"/>
    <col min="14082" max="14083" width="21.6640625" style="3" customWidth="1"/>
    <col min="14084" max="14084" width="16.33203125" style="3" customWidth="1"/>
    <col min="14085" max="14085" width="10.6640625" style="3" customWidth="1"/>
    <col min="14086" max="14086" width="10.33203125" style="3" customWidth="1"/>
    <col min="14087" max="14087" width="10.6640625" style="3" customWidth="1"/>
    <col min="14088" max="14088" width="10" style="3" customWidth="1"/>
    <col min="14089" max="14089" width="10.6640625" style="3" customWidth="1"/>
    <col min="14090" max="14090" width="10" style="3" customWidth="1"/>
    <col min="14091" max="14097" width="10.6640625" style="3" customWidth="1"/>
    <col min="14098" max="14098" width="9.5546875" style="3" customWidth="1"/>
    <col min="14099" max="14099" width="10.6640625" style="3" customWidth="1"/>
    <col min="14100" max="14100" width="9" style="3" customWidth="1"/>
    <col min="14101" max="14107" width="10.6640625" style="3" customWidth="1"/>
    <col min="14108" max="14108" width="7.88671875" style="3" customWidth="1"/>
    <col min="14109" max="14109" width="8.88671875" style="3" bestFit="1" customWidth="1"/>
    <col min="14110" max="14110" width="7.88671875" style="3" customWidth="1"/>
    <col min="14111" max="14111" width="8.88671875" style="3" bestFit="1" customWidth="1"/>
    <col min="14112" max="14112" width="7.88671875" style="3" customWidth="1"/>
    <col min="14113" max="14113" width="8.88671875" style="3" bestFit="1" customWidth="1"/>
    <col min="14114" max="14114" width="9" style="3" customWidth="1"/>
    <col min="14115" max="14115" width="8.88671875" style="3" bestFit="1" customWidth="1"/>
    <col min="14116" max="14116" width="7" style="3" customWidth="1"/>
    <col min="14117" max="14120" width="8.6640625" style="3" customWidth="1"/>
    <col min="14121" max="14121" width="9.88671875" style="3" customWidth="1"/>
    <col min="14122" max="14124" width="8.6640625" style="3" customWidth="1"/>
    <col min="14125" max="14336" width="9.109375" style="3"/>
    <col min="14337" max="14337" width="5.6640625" style="3" customWidth="1"/>
    <col min="14338" max="14339" width="21.6640625" style="3" customWidth="1"/>
    <col min="14340" max="14340" width="16.33203125" style="3" customWidth="1"/>
    <col min="14341" max="14341" width="10.6640625" style="3" customWidth="1"/>
    <col min="14342" max="14342" width="10.33203125" style="3" customWidth="1"/>
    <col min="14343" max="14343" width="10.6640625" style="3" customWidth="1"/>
    <col min="14344" max="14344" width="10" style="3" customWidth="1"/>
    <col min="14345" max="14345" width="10.6640625" style="3" customWidth="1"/>
    <col min="14346" max="14346" width="10" style="3" customWidth="1"/>
    <col min="14347" max="14353" width="10.6640625" style="3" customWidth="1"/>
    <col min="14354" max="14354" width="9.5546875" style="3" customWidth="1"/>
    <col min="14355" max="14355" width="10.6640625" style="3" customWidth="1"/>
    <col min="14356" max="14356" width="9" style="3" customWidth="1"/>
    <col min="14357" max="14363" width="10.6640625" style="3" customWidth="1"/>
    <col min="14364" max="14364" width="7.88671875" style="3" customWidth="1"/>
    <col min="14365" max="14365" width="8.88671875" style="3" bestFit="1" customWidth="1"/>
    <col min="14366" max="14366" width="7.88671875" style="3" customWidth="1"/>
    <col min="14367" max="14367" width="8.88671875" style="3" bestFit="1" customWidth="1"/>
    <col min="14368" max="14368" width="7.88671875" style="3" customWidth="1"/>
    <col min="14369" max="14369" width="8.88671875" style="3" bestFit="1" customWidth="1"/>
    <col min="14370" max="14370" width="9" style="3" customWidth="1"/>
    <col min="14371" max="14371" width="8.88671875" style="3" bestFit="1" customWidth="1"/>
    <col min="14372" max="14372" width="7" style="3" customWidth="1"/>
    <col min="14373" max="14376" width="8.6640625" style="3" customWidth="1"/>
    <col min="14377" max="14377" width="9.88671875" style="3" customWidth="1"/>
    <col min="14378" max="14380" width="8.6640625" style="3" customWidth="1"/>
    <col min="14381" max="14592" width="9.109375" style="3"/>
    <col min="14593" max="14593" width="5.6640625" style="3" customWidth="1"/>
    <col min="14594" max="14595" width="21.6640625" style="3" customWidth="1"/>
    <col min="14596" max="14596" width="16.33203125" style="3" customWidth="1"/>
    <col min="14597" max="14597" width="10.6640625" style="3" customWidth="1"/>
    <col min="14598" max="14598" width="10.33203125" style="3" customWidth="1"/>
    <col min="14599" max="14599" width="10.6640625" style="3" customWidth="1"/>
    <col min="14600" max="14600" width="10" style="3" customWidth="1"/>
    <col min="14601" max="14601" width="10.6640625" style="3" customWidth="1"/>
    <col min="14602" max="14602" width="10" style="3" customWidth="1"/>
    <col min="14603" max="14609" width="10.6640625" style="3" customWidth="1"/>
    <col min="14610" max="14610" width="9.5546875" style="3" customWidth="1"/>
    <col min="14611" max="14611" width="10.6640625" style="3" customWidth="1"/>
    <col min="14612" max="14612" width="9" style="3" customWidth="1"/>
    <col min="14613" max="14619" width="10.6640625" style="3" customWidth="1"/>
    <col min="14620" max="14620" width="7.88671875" style="3" customWidth="1"/>
    <col min="14621" max="14621" width="8.88671875" style="3" bestFit="1" customWidth="1"/>
    <col min="14622" max="14622" width="7.88671875" style="3" customWidth="1"/>
    <col min="14623" max="14623" width="8.88671875" style="3" bestFit="1" customWidth="1"/>
    <col min="14624" max="14624" width="7.88671875" style="3" customWidth="1"/>
    <col min="14625" max="14625" width="8.88671875" style="3" bestFit="1" customWidth="1"/>
    <col min="14626" max="14626" width="9" style="3" customWidth="1"/>
    <col min="14627" max="14627" width="8.88671875" style="3" bestFit="1" customWidth="1"/>
    <col min="14628" max="14628" width="7" style="3" customWidth="1"/>
    <col min="14629" max="14632" width="8.6640625" style="3" customWidth="1"/>
    <col min="14633" max="14633" width="9.88671875" style="3" customWidth="1"/>
    <col min="14634" max="14636" width="8.6640625" style="3" customWidth="1"/>
    <col min="14637" max="14848" width="9.109375" style="3"/>
    <col min="14849" max="14849" width="5.6640625" style="3" customWidth="1"/>
    <col min="14850" max="14851" width="21.6640625" style="3" customWidth="1"/>
    <col min="14852" max="14852" width="16.33203125" style="3" customWidth="1"/>
    <col min="14853" max="14853" width="10.6640625" style="3" customWidth="1"/>
    <col min="14854" max="14854" width="10.33203125" style="3" customWidth="1"/>
    <col min="14855" max="14855" width="10.6640625" style="3" customWidth="1"/>
    <col min="14856" max="14856" width="10" style="3" customWidth="1"/>
    <col min="14857" max="14857" width="10.6640625" style="3" customWidth="1"/>
    <col min="14858" max="14858" width="10" style="3" customWidth="1"/>
    <col min="14859" max="14865" width="10.6640625" style="3" customWidth="1"/>
    <col min="14866" max="14866" width="9.5546875" style="3" customWidth="1"/>
    <col min="14867" max="14867" width="10.6640625" style="3" customWidth="1"/>
    <col min="14868" max="14868" width="9" style="3" customWidth="1"/>
    <col min="14869" max="14875" width="10.6640625" style="3" customWidth="1"/>
    <col min="14876" max="14876" width="7.88671875" style="3" customWidth="1"/>
    <col min="14877" max="14877" width="8.88671875" style="3" bestFit="1" customWidth="1"/>
    <col min="14878" max="14878" width="7.88671875" style="3" customWidth="1"/>
    <col min="14879" max="14879" width="8.88671875" style="3" bestFit="1" customWidth="1"/>
    <col min="14880" max="14880" width="7.88671875" style="3" customWidth="1"/>
    <col min="14881" max="14881" width="8.88671875" style="3" bestFit="1" customWidth="1"/>
    <col min="14882" max="14882" width="9" style="3" customWidth="1"/>
    <col min="14883" max="14883" width="8.88671875" style="3" bestFit="1" customWidth="1"/>
    <col min="14884" max="14884" width="7" style="3" customWidth="1"/>
    <col min="14885" max="14888" width="8.6640625" style="3" customWidth="1"/>
    <col min="14889" max="14889" width="9.88671875" style="3" customWidth="1"/>
    <col min="14890" max="14892" width="8.6640625" style="3" customWidth="1"/>
    <col min="14893" max="15104" width="9.109375" style="3"/>
    <col min="15105" max="15105" width="5.6640625" style="3" customWidth="1"/>
    <col min="15106" max="15107" width="21.6640625" style="3" customWidth="1"/>
    <col min="15108" max="15108" width="16.33203125" style="3" customWidth="1"/>
    <col min="15109" max="15109" width="10.6640625" style="3" customWidth="1"/>
    <col min="15110" max="15110" width="10.33203125" style="3" customWidth="1"/>
    <col min="15111" max="15111" width="10.6640625" style="3" customWidth="1"/>
    <col min="15112" max="15112" width="10" style="3" customWidth="1"/>
    <col min="15113" max="15113" width="10.6640625" style="3" customWidth="1"/>
    <col min="15114" max="15114" width="10" style="3" customWidth="1"/>
    <col min="15115" max="15121" width="10.6640625" style="3" customWidth="1"/>
    <col min="15122" max="15122" width="9.5546875" style="3" customWidth="1"/>
    <col min="15123" max="15123" width="10.6640625" style="3" customWidth="1"/>
    <col min="15124" max="15124" width="9" style="3" customWidth="1"/>
    <col min="15125" max="15131" width="10.6640625" style="3" customWidth="1"/>
    <col min="15132" max="15132" width="7.88671875" style="3" customWidth="1"/>
    <col min="15133" max="15133" width="8.88671875" style="3" bestFit="1" customWidth="1"/>
    <col min="15134" max="15134" width="7.88671875" style="3" customWidth="1"/>
    <col min="15135" max="15135" width="8.88671875" style="3" bestFit="1" customWidth="1"/>
    <col min="15136" max="15136" width="7.88671875" style="3" customWidth="1"/>
    <col min="15137" max="15137" width="8.88671875" style="3" bestFit="1" customWidth="1"/>
    <col min="15138" max="15138" width="9" style="3" customWidth="1"/>
    <col min="15139" max="15139" width="8.88671875" style="3" bestFit="1" customWidth="1"/>
    <col min="15140" max="15140" width="7" style="3" customWidth="1"/>
    <col min="15141" max="15144" width="8.6640625" style="3" customWidth="1"/>
    <col min="15145" max="15145" width="9.88671875" style="3" customWidth="1"/>
    <col min="15146" max="15148" width="8.6640625" style="3" customWidth="1"/>
    <col min="15149" max="15360" width="9.109375" style="3"/>
    <col min="15361" max="15361" width="5.6640625" style="3" customWidth="1"/>
    <col min="15362" max="15363" width="21.6640625" style="3" customWidth="1"/>
    <col min="15364" max="15364" width="16.33203125" style="3" customWidth="1"/>
    <col min="15365" max="15365" width="10.6640625" style="3" customWidth="1"/>
    <col min="15366" max="15366" width="10.33203125" style="3" customWidth="1"/>
    <col min="15367" max="15367" width="10.6640625" style="3" customWidth="1"/>
    <col min="15368" max="15368" width="10" style="3" customWidth="1"/>
    <col min="15369" max="15369" width="10.6640625" style="3" customWidth="1"/>
    <col min="15370" max="15370" width="10" style="3" customWidth="1"/>
    <col min="15371" max="15377" width="10.6640625" style="3" customWidth="1"/>
    <col min="15378" max="15378" width="9.5546875" style="3" customWidth="1"/>
    <col min="15379" max="15379" width="10.6640625" style="3" customWidth="1"/>
    <col min="15380" max="15380" width="9" style="3" customWidth="1"/>
    <col min="15381" max="15387" width="10.6640625" style="3" customWidth="1"/>
    <col min="15388" max="15388" width="7.88671875" style="3" customWidth="1"/>
    <col min="15389" max="15389" width="8.88671875" style="3" bestFit="1" customWidth="1"/>
    <col min="15390" max="15390" width="7.88671875" style="3" customWidth="1"/>
    <col min="15391" max="15391" width="8.88671875" style="3" bestFit="1" customWidth="1"/>
    <col min="15392" max="15392" width="7.88671875" style="3" customWidth="1"/>
    <col min="15393" max="15393" width="8.88671875" style="3" bestFit="1" customWidth="1"/>
    <col min="15394" max="15394" width="9" style="3" customWidth="1"/>
    <col min="15395" max="15395" width="8.88671875" style="3" bestFit="1" customWidth="1"/>
    <col min="15396" max="15396" width="7" style="3" customWidth="1"/>
    <col min="15397" max="15400" width="8.6640625" style="3" customWidth="1"/>
    <col min="15401" max="15401" width="9.88671875" style="3" customWidth="1"/>
    <col min="15402" max="15404" width="8.6640625" style="3" customWidth="1"/>
    <col min="15405" max="15616" width="9.109375" style="3"/>
    <col min="15617" max="15617" width="5.6640625" style="3" customWidth="1"/>
    <col min="15618" max="15619" width="21.6640625" style="3" customWidth="1"/>
    <col min="15620" max="15620" width="16.33203125" style="3" customWidth="1"/>
    <col min="15621" max="15621" width="10.6640625" style="3" customWidth="1"/>
    <col min="15622" max="15622" width="10.33203125" style="3" customWidth="1"/>
    <col min="15623" max="15623" width="10.6640625" style="3" customWidth="1"/>
    <col min="15624" max="15624" width="10" style="3" customWidth="1"/>
    <col min="15625" max="15625" width="10.6640625" style="3" customWidth="1"/>
    <col min="15626" max="15626" width="10" style="3" customWidth="1"/>
    <col min="15627" max="15633" width="10.6640625" style="3" customWidth="1"/>
    <col min="15634" max="15634" width="9.5546875" style="3" customWidth="1"/>
    <col min="15635" max="15635" width="10.6640625" style="3" customWidth="1"/>
    <col min="15636" max="15636" width="9" style="3" customWidth="1"/>
    <col min="15637" max="15643" width="10.6640625" style="3" customWidth="1"/>
    <col min="15644" max="15644" width="7.88671875" style="3" customWidth="1"/>
    <col min="15645" max="15645" width="8.88671875" style="3" bestFit="1" customWidth="1"/>
    <col min="15646" max="15646" width="7.88671875" style="3" customWidth="1"/>
    <col min="15647" max="15647" width="8.88671875" style="3" bestFit="1" customWidth="1"/>
    <col min="15648" max="15648" width="7.88671875" style="3" customWidth="1"/>
    <col min="15649" max="15649" width="8.88671875" style="3" bestFit="1" customWidth="1"/>
    <col min="15650" max="15650" width="9" style="3" customWidth="1"/>
    <col min="15651" max="15651" width="8.88671875" style="3" bestFit="1" customWidth="1"/>
    <col min="15652" max="15652" width="7" style="3" customWidth="1"/>
    <col min="15653" max="15656" width="8.6640625" style="3" customWidth="1"/>
    <col min="15657" max="15657" width="9.88671875" style="3" customWidth="1"/>
    <col min="15658" max="15660" width="8.6640625" style="3" customWidth="1"/>
    <col min="15661" max="15872" width="9.109375" style="3"/>
    <col min="15873" max="15873" width="5.6640625" style="3" customWidth="1"/>
    <col min="15874" max="15875" width="21.6640625" style="3" customWidth="1"/>
    <col min="15876" max="15876" width="16.33203125" style="3" customWidth="1"/>
    <col min="15877" max="15877" width="10.6640625" style="3" customWidth="1"/>
    <col min="15878" max="15878" width="10.33203125" style="3" customWidth="1"/>
    <col min="15879" max="15879" width="10.6640625" style="3" customWidth="1"/>
    <col min="15880" max="15880" width="10" style="3" customWidth="1"/>
    <col min="15881" max="15881" width="10.6640625" style="3" customWidth="1"/>
    <col min="15882" max="15882" width="10" style="3" customWidth="1"/>
    <col min="15883" max="15889" width="10.6640625" style="3" customWidth="1"/>
    <col min="15890" max="15890" width="9.5546875" style="3" customWidth="1"/>
    <col min="15891" max="15891" width="10.6640625" style="3" customWidth="1"/>
    <col min="15892" max="15892" width="9" style="3" customWidth="1"/>
    <col min="15893" max="15899" width="10.6640625" style="3" customWidth="1"/>
    <col min="15900" max="15900" width="7.88671875" style="3" customWidth="1"/>
    <col min="15901" max="15901" width="8.88671875" style="3" bestFit="1" customWidth="1"/>
    <col min="15902" max="15902" width="7.88671875" style="3" customWidth="1"/>
    <col min="15903" max="15903" width="8.88671875" style="3" bestFit="1" customWidth="1"/>
    <col min="15904" max="15904" width="7.88671875" style="3" customWidth="1"/>
    <col min="15905" max="15905" width="8.88671875" style="3" bestFit="1" customWidth="1"/>
    <col min="15906" max="15906" width="9" style="3" customWidth="1"/>
    <col min="15907" max="15907" width="8.88671875" style="3" bestFit="1" customWidth="1"/>
    <col min="15908" max="15908" width="7" style="3" customWidth="1"/>
    <col min="15909" max="15912" width="8.6640625" style="3" customWidth="1"/>
    <col min="15913" max="15913" width="9.88671875" style="3" customWidth="1"/>
    <col min="15914" max="15916" width="8.6640625" style="3" customWidth="1"/>
    <col min="15917" max="16128" width="9.109375" style="3"/>
    <col min="16129" max="16129" width="5.6640625" style="3" customWidth="1"/>
    <col min="16130" max="16131" width="21.6640625" style="3" customWidth="1"/>
    <col min="16132" max="16132" width="16.33203125" style="3" customWidth="1"/>
    <col min="16133" max="16133" width="10.6640625" style="3" customWidth="1"/>
    <col min="16134" max="16134" width="10.33203125" style="3" customWidth="1"/>
    <col min="16135" max="16135" width="10.6640625" style="3" customWidth="1"/>
    <col min="16136" max="16136" width="10" style="3" customWidth="1"/>
    <col min="16137" max="16137" width="10.6640625" style="3" customWidth="1"/>
    <col min="16138" max="16138" width="10" style="3" customWidth="1"/>
    <col min="16139" max="16145" width="10.6640625" style="3" customWidth="1"/>
    <col min="16146" max="16146" width="9.5546875" style="3" customWidth="1"/>
    <col min="16147" max="16147" width="10.6640625" style="3" customWidth="1"/>
    <col min="16148" max="16148" width="9" style="3" customWidth="1"/>
    <col min="16149" max="16155" width="10.6640625" style="3" customWidth="1"/>
    <col min="16156" max="16156" width="7.88671875" style="3" customWidth="1"/>
    <col min="16157" max="16157" width="8.88671875" style="3" bestFit="1" customWidth="1"/>
    <col min="16158" max="16158" width="7.88671875" style="3" customWidth="1"/>
    <col min="16159" max="16159" width="8.88671875" style="3" bestFit="1" customWidth="1"/>
    <col min="16160" max="16160" width="7.88671875" style="3" customWidth="1"/>
    <col min="16161" max="16161" width="8.88671875" style="3" bestFit="1" customWidth="1"/>
    <col min="16162" max="16162" width="9" style="3" customWidth="1"/>
    <col min="16163" max="16163" width="8.88671875" style="3" bestFit="1" customWidth="1"/>
    <col min="16164" max="16164" width="7" style="3" customWidth="1"/>
    <col min="16165" max="16168" width="8.6640625" style="3" customWidth="1"/>
    <col min="16169" max="16169" width="9.88671875" style="3" customWidth="1"/>
    <col min="16170" max="16172" width="8.6640625" style="3" customWidth="1"/>
    <col min="16173" max="16384" width="9.109375" style="3"/>
  </cols>
  <sheetData>
    <row r="1" spans="1:44" ht="15.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T1" s="2"/>
      <c r="U1" s="2"/>
      <c r="V1" s="2"/>
      <c r="W1" s="2"/>
      <c r="X1" s="2"/>
      <c r="Y1" s="2"/>
      <c r="Z1" s="2"/>
      <c r="AA1" s="2"/>
    </row>
    <row r="3" spans="1:44" s="7" customFormat="1" ht="16.8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  <c r="AK3" s="6"/>
      <c r="AL3" s="6"/>
      <c r="AM3" s="6"/>
      <c r="AN3" s="6"/>
      <c r="AO3" s="6"/>
      <c r="AP3" s="6"/>
      <c r="AQ3" s="6"/>
      <c r="AR3" s="6"/>
    </row>
    <row r="4" spans="1:44" s="7" customFormat="1" ht="16.8" x14ac:dyDescent="0.25">
      <c r="H4" s="8" t="str">
        <f>'[1]1'!E5</f>
        <v>KABUPATEN/KOTA</v>
      </c>
      <c r="I4" s="9" t="str">
        <f>'[1]1'!F5</f>
        <v>BULUKUMBA</v>
      </c>
      <c r="AH4" s="8">
        <f>'[2]1'!U5</f>
        <v>0</v>
      </c>
      <c r="AI4" s="9">
        <f>'[2]1'!V5</f>
        <v>0</v>
      </c>
      <c r="AJ4" s="6"/>
      <c r="AK4" s="6"/>
      <c r="AL4" s="6"/>
      <c r="AM4" s="6"/>
      <c r="AN4" s="6"/>
      <c r="AO4" s="6"/>
      <c r="AP4" s="6"/>
      <c r="AQ4" s="6"/>
      <c r="AR4" s="6"/>
    </row>
    <row r="5" spans="1:44" s="7" customFormat="1" ht="16.8" x14ac:dyDescent="0.25">
      <c r="H5" s="8" t="str">
        <f>'[1]1'!E6</f>
        <v xml:space="preserve">TAHUN </v>
      </c>
      <c r="I5" s="9">
        <f>'[1]1'!F6</f>
        <v>2022</v>
      </c>
      <c r="AH5" s="8">
        <f>'[2]1'!U6</f>
        <v>0</v>
      </c>
      <c r="AI5" s="9">
        <f>'[2]1'!V6</f>
        <v>0</v>
      </c>
      <c r="AJ5" s="6"/>
      <c r="AK5" s="6"/>
      <c r="AL5" s="6"/>
      <c r="AM5" s="6"/>
      <c r="AN5" s="6"/>
      <c r="AO5" s="6"/>
      <c r="AP5" s="6"/>
      <c r="AQ5" s="6"/>
      <c r="AR5" s="6"/>
    </row>
    <row r="6" spans="1:44" ht="15.6" thickBot="1" x14ac:dyDescent="0.3">
      <c r="A6" s="10"/>
      <c r="B6" s="10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44" x14ac:dyDescent="0.25">
      <c r="A7" s="12" t="s">
        <v>2</v>
      </c>
      <c r="B7" s="12" t="s">
        <v>3</v>
      </c>
      <c r="C7" s="12" t="s">
        <v>4</v>
      </c>
      <c r="D7" s="13" t="s">
        <v>5</v>
      </c>
      <c r="E7" s="14" t="s">
        <v>6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6"/>
    </row>
    <row r="8" spans="1:44" x14ac:dyDescent="0.25">
      <c r="A8" s="12"/>
      <c r="B8" s="12"/>
      <c r="C8" s="12"/>
      <c r="D8" s="17"/>
      <c r="E8" s="18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1"/>
      <c r="V8" s="21"/>
      <c r="W8" s="21"/>
      <c r="X8" s="21"/>
      <c r="Y8" s="21"/>
      <c r="Z8" s="21"/>
      <c r="AA8" s="21"/>
    </row>
    <row r="9" spans="1:44" x14ac:dyDescent="0.25">
      <c r="A9" s="22"/>
      <c r="B9" s="22"/>
      <c r="C9" s="22"/>
      <c r="D9" s="23"/>
      <c r="E9" s="24" t="s">
        <v>7</v>
      </c>
      <c r="F9" s="25" t="s">
        <v>8</v>
      </c>
      <c r="G9" s="25" t="s">
        <v>9</v>
      </c>
      <c r="H9" s="25" t="s">
        <v>8</v>
      </c>
      <c r="I9" s="24" t="s">
        <v>10</v>
      </c>
      <c r="J9" s="25" t="s">
        <v>8</v>
      </c>
      <c r="K9" s="26" t="s">
        <v>11</v>
      </c>
      <c r="L9" s="26" t="s">
        <v>8</v>
      </c>
      <c r="M9" s="25" t="s">
        <v>12</v>
      </c>
      <c r="N9" s="25" t="s">
        <v>8</v>
      </c>
      <c r="O9" s="25" t="s">
        <v>13</v>
      </c>
      <c r="P9" s="25" t="s">
        <v>8</v>
      </c>
      <c r="Q9" s="25" t="s">
        <v>14</v>
      </c>
      <c r="R9" s="25" t="s">
        <v>8</v>
      </c>
      <c r="S9" s="25" t="s">
        <v>15</v>
      </c>
      <c r="T9" s="26" t="s">
        <v>8</v>
      </c>
    </row>
    <row r="10" spans="1:44" x14ac:dyDescent="0.25">
      <c r="A10" s="27" t="s">
        <v>16</v>
      </c>
      <c r="B10" s="28" t="s">
        <v>17</v>
      </c>
      <c r="C10" s="28" t="s">
        <v>18</v>
      </c>
      <c r="D10" s="28" t="s">
        <v>19</v>
      </c>
      <c r="E10" s="28" t="s">
        <v>20</v>
      </c>
      <c r="F10" s="28" t="s">
        <v>21</v>
      </c>
      <c r="G10" s="28" t="s">
        <v>22</v>
      </c>
      <c r="H10" s="28" t="s">
        <v>23</v>
      </c>
      <c r="I10" s="28" t="s">
        <v>24</v>
      </c>
      <c r="J10" s="28" t="s">
        <v>25</v>
      </c>
      <c r="K10" s="28" t="s">
        <v>26</v>
      </c>
      <c r="L10" s="28" t="s">
        <v>27</v>
      </c>
      <c r="M10" s="28" t="s">
        <v>28</v>
      </c>
      <c r="N10" s="28" t="s">
        <v>29</v>
      </c>
      <c r="O10" s="28" t="s">
        <v>30</v>
      </c>
      <c r="P10" s="28" t="s">
        <v>31</v>
      </c>
      <c r="Q10" s="28" t="s">
        <v>32</v>
      </c>
      <c r="R10" s="28" t="s">
        <v>33</v>
      </c>
      <c r="S10" s="28" t="s">
        <v>34</v>
      </c>
      <c r="T10" s="29" t="s">
        <v>35</v>
      </c>
    </row>
    <row r="11" spans="1:44" ht="29.25" customHeight="1" x14ac:dyDescent="0.25">
      <c r="A11" s="30">
        <f>'[1]9'!A9</f>
        <v>1</v>
      </c>
      <c r="B11" s="31" t="str">
        <f>'[1]9'!B9</f>
        <v>GANTARANG</v>
      </c>
      <c r="C11" s="31" t="str">
        <f>'[1]9'!C9</f>
        <v>1. PONRE</v>
      </c>
      <c r="D11" s="32">
        <f>'[1]23'!I11</f>
        <v>477</v>
      </c>
      <c r="E11" s="33">
        <v>1</v>
      </c>
      <c r="F11" s="34">
        <f t="shared" ref="F11:F30" si="0">E11/$S11*100</f>
        <v>5.2631578947368416</v>
      </c>
      <c r="G11" s="33">
        <v>14</v>
      </c>
      <c r="H11" s="34">
        <f t="shared" ref="H11:H30" si="1">G11/$S11*100</f>
        <v>73.68421052631578</v>
      </c>
      <c r="I11" s="33">
        <v>0</v>
      </c>
      <c r="J11" s="34">
        <f t="shared" ref="J11:J30" si="2">I11/$S11*100</f>
        <v>0</v>
      </c>
      <c r="K11" s="33">
        <v>2</v>
      </c>
      <c r="L11" s="34">
        <f t="shared" ref="L11:L30" si="3">K11/$S11*100</f>
        <v>10.526315789473683</v>
      </c>
      <c r="M11" s="35">
        <v>0</v>
      </c>
      <c r="N11" s="36">
        <f t="shared" ref="N11:N30" si="4">M11/$S11*100</f>
        <v>0</v>
      </c>
      <c r="O11" s="35">
        <v>2</v>
      </c>
      <c r="P11" s="36">
        <f t="shared" ref="P11:P30" si="5">O11/$S11*100</f>
        <v>10.526315789473683</v>
      </c>
      <c r="Q11" s="33">
        <v>0</v>
      </c>
      <c r="R11" s="36">
        <f t="shared" ref="R11:R30" si="6">Q11/$S11*100</f>
        <v>0</v>
      </c>
      <c r="S11" s="37">
        <f t="shared" ref="S11:S30" si="7">SUM(E11,G11,I11,K11,M11,M11,O11,Q11)</f>
        <v>19</v>
      </c>
      <c r="T11" s="38">
        <f>S11/D11*100</f>
        <v>3.9832285115303985</v>
      </c>
    </row>
    <row r="12" spans="1:44" ht="29.25" customHeight="1" x14ac:dyDescent="0.25">
      <c r="A12" s="39"/>
      <c r="B12" s="40"/>
      <c r="C12" s="40" t="str">
        <f>'[1]9'!C10</f>
        <v>2. GATTARENG</v>
      </c>
      <c r="D12" s="41">
        <f>'[1]23'!I12</f>
        <v>460</v>
      </c>
      <c r="E12" s="42">
        <v>1</v>
      </c>
      <c r="F12" s="43">
        <v>0</v>
      </c>
      <c r="G12" s="42">
        <v>107</v>
      </c>
      <c r="H12" s="43">
        <v>0</v>
      </c>
      <c r="I12" s="42">
        <v>17</v>
      </c>
      <c r="J12" s="43">
        <v>0</v>
      </c>
      <c r="K12" s="42">
        <v>11</v>
      </c>
      <c r="L12" s="43">
        <v>0</v>
      </c>
      <c r="M12" s="44">
        <v>0</v>
      </c>
      <c r="N12" s="45">
        <v>0</v>
      </c>
      <c r="O12" s="44">
        <v>10</v>
      </c>
      <c r="P12" s="45">
        <v>0</v>
      </c>
      <c r="Q12" s="42">
        <v>0</v>
      </c>
      <c r="R12" s="45">
        <v>0</v>
      </c>
      <c r="S12" s="46">
        <f t="shared" si="7"/>
        <v>146</v>
      </c>
      <c r="T12" s="47">
        <f t="shared" ref="T12:T30" si="8">S12/D12*100</f>
        <v>31.739130434782609</v>
      </c>
    </row>
    <row r="13" spans="1:44" ht="29.25" customHeight="1" x14ac:dyDescent="0.25">
      <c r="A13" s="39"/>
      <c r="B13" s="40"/>
      <c r="C13" s="40" t="str">
        <f>'[1]9'!C11</f>
        <v>3. BONTONYELENG</v>
      </c>
      <c r="D13" s="41">
        <f>'[1]23'!I13</f>
        <v>470</v>
      </c>
      <c r="E13" s="42">
        <v>0</v>
      </c>
      <c r="F13" s="43">
        <f t="shared" si="0"/>
        <v>0</v>
      </c>
      <c r="G13" s="42">
        <v>237</v>
      </c>
      <c r="H13" s="43">
        <f t="shared" si="1"/>
        <v>84.042553191489361</v>
      </c>
      <c r="I13" s="42">
        <v>19</v>
      </c>
      <c r="J13" s="43">
        <f t="shared" si="2"/>
        <v>6.7375886524822697</v>
      </c>
      <c r="K13" s="42">
        <v>11</v>
      </c>
      <c r="L13" s="43">
        <f t="shared" si="3"/>
        <v>3.9007092198581561</v>
      </c>
      <c r="M13" s="44">
        <v>1</v>
      </c>
      <c r="N13" s="45">
        <f t="shared" si="4"/>
        <v>0.3546099290780142</v>
      </c>
      <c r="O13" s="44">
        <v>13</v>
      </c>
      <c r="P13" s="45">
        <f t="shared" si="5"/>
        <v>4.6099290780141837</v>
      </c>
      <c r="Q13" s="42">
        <v>0</v>
      </c>
      <c r="R13" s="45">
        <f t="shared" si="6"/>
        <v>0</v>
      </c>
      <c r="S13" s="46">
        <f t="shared" si="7"/>
        <v>282</v>
      </c>
      <c r="T13" s="47">
        <f t="shared" si="8"/>
        <v>60</v>
      </c>
    </row>
    <row r="14" spans="1:44" ht="29.25" customHeight="1" x14ac:dyDescent="0.25">
      <c r="A14" s="39">
        <f>'[1]9'!A12</f>
        <v>2</v>
      </c>
      <c r="B14" s="40" t="str">
        <f>'[1]9'!B12</f>
        <v>KINDANG</v>
      </c>
      <c r="C14" s="40" t="str">
        <f>'[1]9'!C12</f>
        <v>4. BORONG RAPPOA</v>
      </c>
      <c r="D14" s="41">
        <f>'[1]23'!I14</f>
        <v>286</v>
      </c>
      <c r="E14" s="42">
        <v>0</v>
      </c>
      <c r="F14" s="43">
        <f t="shared" si="0"/>
        <v>0</v>
      </c>
      <c r="G14" s="42">
        <v>5</v>
      </c>
      <c r="H14" s="43">
        <f t="shared" si="1"/>
        <v>83.333333333333343</v>
      </c>
      <c r="I14" s="42">
        <v>0</v>
      </c>
      <c r="J14" s="43">
        <f t="shared" si="2"/>
        <v>0</v>
      </c>
      <c r="K14" s="42">
        <v>1</v>
      </c>
      <c r="L14" s="43">
        <f t="shared" si="3"/>
        <v>16.666666666666664</v>
      </c>
      <c r="M14" s="44">
        <v>0</v>
      </c>
      <c r="N14" s="45">
        <f t="shared" si="4"/>
        <v>0</v>
      </c>
      <c r="O14" s="44">
        <v>0</v>
      </c>
      <c r="P14" s="45">
        <f t="shared" si="5"/>
        <v>0</v>
      </c>
      <c r="Q14" s="42">
        <v>0</v>
      </c>
      <c r="R14" s="45">
        <f t="shared" si="6"/>
        <v>0</v>
      </c>
      <c r="S14" s="46">
        <f t="shared" si="7"/>
        <v>6</v>
      </c>
      <c r="T14" s="47">
        <f t="shared" si="8"/>
        <v>2.0979020979020979</v>
      </c>
    </row>
    <row r="15" spans="1:44" ht="29.25" customHeight="1" x14ac:dyDescent="0.25">
      <c r="A15" s="39"/>
      <c r="B15" s="40"/>
      <c r="C15" s="40" t="str">
        <f>'[1]9'!C13</f>
        <v>5. BALIBO</v>
      </c>
      <c r="D15" s="41">
        <f>'[1]23'!I15</f>
        <v>310</v>
      </c>
      <c r="E15" s="42">
        <v>0</v>
      </c>
      <c r="F15" s="43">
        <f t="shared" si="0"/>
        <v>0</v>
      </c>
      <c r="G15" s="42">
        <v>21</v>
      </c>
      <c r="H15" s="43">
        <f t="shared" si="1"/>
        <v>38.888888888888893</v>
      </c>
      <c r="I15" s="42">
        <v>5</v>
      </c>
      <c r="J15" s="43">
        <f t="shared" si="2"/>
        <v>9.2592592592592595</v>
      </c>
      <c r="K15" s="42">
        <v>25</v>
      </c>
      <c r="L15" s="43">
        <f t="shared" si="3"/>
        <v>46.296296296296298</v>
      </c>
      <c r="M15" s="44">
        <v>0</v>
      </c>
      <c r="N15" s="45">
        <f t="shared" si="4"/>
        <v>0</v>
      </c>
      <c r="O15" s="44">
        <v>3</v>
      </c>
      <c r="P15" s="45">
        <f t="shared" si="5"/>
        <v>5.5555555555555554</v>
      </c>
      <c r="Q15" s="42">
        <v>0</v>
      </c>
      <c r="R15" s="45">
        <f t="shared" si="6"/>
        <v>0</v>
      </c>
      <c r="S15" s="46">
        <f t="shared" si="7"/>
        <v>54</v>
      </c>
      <c r="T15" s="47">
        <f t="shared" si="8"/>
        <v>17.419354838709676</v>
      </c>
    </row>
    <row r="16" spans="1:44" ht="29.25" customHeight="1" x14ac:dyDescent="0.25">
      <c r="A16" s="39">
        <f>'[1]9'!A14</f>
        <v>3</v>
      </c>
      <c r="B16" s="40" t="str">
        <f>'[1]9'!B14</f>
        <v>UJUNG BULU</v>
      </c>
      <c r="C16" s="40" t="str">
        <f>'[1]9'!C14</f>
        <v>6. CAILE</v>
      </c>
      <c r="D16" s="41">
        <f>'[1]23'!I16</f>
        <v>975</v>
      </c>
      <c r="E16" s="42">
        <v>0</v>
      </c>
      <c r="F16" s="43">
        <f t="shared" si="0"/>
        <v>0</v>
      </c>
      <c r="G16" s="42">
        <v>4</v>
      </c>
      <c r="H16" s="43">
        <f t="shared" si="1"/>
        <v>16</v>
      </c>
      <c r="I16" s="42">
        <v>1</v>
      </c>
      <c r="J16" s="43">
        <f t="shared" si="2"/>
        <v>4</v>
      </c>
      <c r="K16" s="42">
        <v>19</v>
      </c>
      <c r="L16" s="43">
        <f t="shared" si="3"/>
        <v>76</v>
      </c>
      <c r="M16" s="44">
        <v>0</v>
      </c>
      <c r="N16" s="45">
        <f>M16/$S16*100</f>
        <v>0</v>
      </c>
      <c r="O16" s="44">
        <v>1</v>
      </c>
      <c r="P16" s="45">
        <f t="shared" si="5"/>
        <v>4</v>
      </c>
      <c r="Q16" s="42">
        <v>0</v>
      </c>
      <c r="R16" s="45">
        <f>Q16/$S16*100</f>
        <v>0</v>
      </c>
      <c r="S16" s="46">
        <f t="shared" si="7"/>
        <v>25</v>
      </c>
      <c r="T16" s="47">
        <f>S16/D16*100</f>
        <v>2.5641025641025639</v>
      </c>
    </row>
    <row r="17" spans="1:29" ht="29.25" customHeight="1" x14ac:dyDescent="0.25">
      <c r="A17" s="39">
        <f>'[1]9'!A15</f>
        <v>4</v>
      </c>
      <c r="B17" s="40" t="str">
        <f>'[1]9'!B15</f>
        <v>UJUNG LOE</v>
      </c>
      <c r="C17" s="40" t="str">
        <f>'[1]9'!C15</f>
        <v>7. UJUNG LOE</v>
      </c>
      <c r="D17" s="41">
        <f>'[1]23'!I17</f>
        <v>458</v>
      </c>
      <c r="E17" s="42">
        <v>0</v>
      </c>
      <c r="F17" s="43">
        <f t="shared" si="0"/>
        <v>0</v>
      </c>
      <c r="G17" s="42">
        <v>32</v>
      </c>
      <c r="H17" s="43">
        <f t="shared" si="1"/>
        <v>32.323232323232325</v>
      </c>
      <c r="I17" s="42">
        <v>15</v>
      </c>
      <c r="J17" s="43">
        <f t="shared" si="2"/>
        <v>15.151515151515152</v>
      </c>
      <c r="K17" s="42">
        <v>49</v>
      </c>
      <c r="L17" s="43">
        <f t="shared" si="3"/>
        <v>49.494949494949495</v>
      </c>
      <c r="M17" s="44">
        <v>0</v>
      </c>
      <c r="N17" s="45">
        <f t="shared" si="4"/>
        <v>0</v>
      </c>
      <c r="O17" s="44">
        <v>3</v>
      </c>
      <c r="P17" s="45">
        <f t="shared" si="5"/>
        <v>3.0303030303030303</v>
      </c>
      <c r="Q17" s="42">
        <v>0</v>
      </c>
      <c r="R17" s="45">
        <f t="shared" si="6"/>
        <v>0</v>
      </c>
      <c r="S17" s="46">
        <f t="shared" si="7"/>
        <v>99</v>
      </c>
      <c r="T17" s="47">
        <f t="shared" si="8"/>
        <v>21.615720524017469</v>
      </c>
    </row>
    <row r="18" spans="1:29" ht="29.25" customHeight="1" x14ac:dyDescent="0.25">
      <c r="A18" s="39"/>
      <c r="B18" s="40"/>
      <c r="C18" s="40" t="str">
        <f>'[1]9'!C16</f>
        <v>8. MANYAMPA</v>
      </c>
      <c r="D18" s="41">
        <f>'[1]23'!I18</f>
        <v>100</v>
      </c>
      <c r="E18" s="42">
        <v>0</v>
      </c>
      <c r="F18" s="43">
        <f>E18/$S18*100</f>
        <v>0</v>
      </c>
      <c r="G18" s="42">
        <v>15</v>
      </c>
      <c r="H18" s="43">
        <f t="shared" si="1"/>
        <v>38.461538461538467</v>
      </c>
      <c r="I18" s="42">
        <v>6</v>
      </c>
      <c r="J18" s="43">
        <f t="shared" si="2"/>
        <v>15.384615384615385</v>
      </c>
      <c r="K18" s="42">
        <v>18</v>
      </c>
      <c r="L18" s="43">
        <f t="shared" si="3"/>
        <v>46.153846153846153</v>
      </c>
      <c r="M18" s="44">
        <v>0</v>
      </c>
      <c r="N18" s="45">
        <f t="shared" si="4"/>
        <v>0</v>
      </c>
      <c r="O18" s="44">
        <v>0</v>
      </c>
      <c r="P18" s="45">
        <f t="shared" si="5"/>
        <v>0</v>
      </c>
      <c r="Q18" s="42">
        <v>0</v>
      </c>
      <c r="R18" s="45">
        <f t="shared" si="6"/>
        <v>0</v>
      </c>
      <c r="S18" s="46">
        <f t="shared" si="7"/>
        <v>39</v>
      </c>
      <c r="T18" s="47">
        <f t="shared" si="8"/>
        <v>39</v>
      </c>
    </row>
    <row r="19" spans="1:29" ht="29.25" customHeight="1" x14ac:dyDescent="0.25">
      <c r="A19" s="39"/>
      <c r="B19" s="40"/>
      <c r="C19" s="40" t="str">
        <f>'[1]9'!C17</f>
        <v>9. PALANGISANG</v>
      </c>
      <c r="D19" s="41">
        <f>'[1]23'!I19</f>
        <v>190</v>
      </c>
      <c r="E19" s="42">
        <v>0</v>
      </c>
      <c r="F19" s="43">
        <f t="shared" si="0"/>
        <v>0</v>
      </c>
      <c r="G19" s="42">
        <v>7</v>
      </c>
      <c r="H19" s="43">
        <f>G19/$S19*100</f>
        <v>53.846153846153847</v>
      </c>
      <c r="I19" s="42">
        <v>0</v>
      </c>
      <c r="J19" s="43">
        <f t="shared" si="2"/>
        <v>0</v>
      </c>
      <c r="K19" s="42">
        <v>6</v>
      </c>
      <c r="L19" s="43">
        <f t="shared" si="3"/>
        <v>46.153846153846153</v>
      </c>
      <c r="M19" s="44">
        <v>0</v>
      </c>
      <c r="N19" s="45">
        <f t="shared" si="4"/>
        <v>0</v>
      </c>
      <c r="O19" s="44">
        <v>0</v>
      </c>
      <c r="P19" s="45">
        <f t="shared" si="5"/>
        <v>0</v>
      </c>
      <c r="Q19" s="42">
        <v>0</v>
      </c>
      <c r="R19" s="45">
        <f t="shared" si="6"/>
        <v>0</v>
      </c>
      <c r="S19" s="46">
        <f t="shared" si="7"/>
        <v>13</v>
      </c>
      <c r="T19" s="47">
        <f t="shared" si="8"/>
        <v>6.8421052631578956</v>
      </c>
    </row>
    <row r="20" spans="1:29" ht="29.25" customHeight="1" x14ac:dyDescent="0.25">
      <c r="A20" s="39">
        <f>'[1]9'!A18</f>
        <v>5</v>
      </c>
      <c r="B20" s="40" t="str">
        <f>'[1]9'!B18</f>
        <v>BONTO BAHARI</v>
      </c>
      <c r="C20" s="40" t="str">
        <f>'[1]9'!C18</f>
        <v>10. BONTO BAHARI</v>
      </c>
      <c r="D20" s="41">
        <f>'[1]23'!I20</f>
        <v>475</v>
      </c>
      <c r="E20" s="42">
        <v>0</v>
      </c>
      <c r="F20" s="43">
        <f t="shared" si="0"/>
        <v>0</v>
      </c>
      <c r="G20" s="42">
        <v>38</v>
      </c>
      <c r="H20" s="43">
        <f t="shared" si="1"/>
        <v>54.285714285714285</v>
      </c>
      <c r="I20" s="42">
        <v>15</v>
      </c>
      <c r="J20" s="43">
        <f t="shared" si="2"/>
        <v>21.428571428571427</v>
      </c>
      <c r="K20" s="42">
        <v>12</v>
      </c>
      <c r="L20" s="43">
        <f t="shared" si="3"/>
        <v>17.142857142857142</v>
      </c>
      <c r="M20" s="44">
        <v>0</v>
      </c>
      <c r="N20" s="45">
        <f t="shared" si="4"/>
        <v>0</v>
      </c>
      <c r="O20" s="44">
        <v>5</v>
      </c>
      <c r="P20" s="45">
        <f t="shared" si="5"/>
        <v>7.1428571428571423</v>
      </c>
      <c r="Q20" s="42">
        <v>0</v>
      </c>
      <c r="R20" s="45">
        <f t="shared" si="6"/>
        <v>0</v>
      </c>
      <c r="S20" s="46">
        <f t="shared" si="7"/>
        <v>70</v>
      </c>
      <c r="T20" s="47">
        <f t="shared" si="8"/>
        <v>14.736842105263156</v>
      </c>
    </row>
    <row r="21" spans="1:29" ht="29.25" customHeight="1" x14ac:dyDescent="0.25">
      <c r="A21" s="39">
        <f>'[1]9'!A19</f>
        <v>6</v>
      </c>
      <c r="B21" s="40" t="str">
        <f>'[1]9'!B19</f>
        <v>BONTO TIRO</v>
      </c>
      <c r="C21" s="40" t="str">
        <f>'[1]9'!C19</f>
        <v>11.BONTO TIRO</v>
      </c>
      <c r="D21" s="41">
        <f>'[1]23'!I21</f>
        <v>234</v>
      </c>
      <c r="E21" s="42">
        <v>0</v>
      </c>
      <c r="F21" s="43">
        <f t="shared" si="0"/>
        <v>0</v>
      </c>
      <c r="G21" s="42">
        <v>8</v>
      </c>
      <c r="H21" s="43">
        <f>G21/$S21*100</f>
        <v>22.222222222222221</v>
      </c>
      <c r="I21" s="42">
        <v>8</v>
      </c>
      <c r="J21" s="43">
        <f t="shared" si="2"/>
        <v>22.222222222222221</v>
      </c>
      <c r="K21" s="42">
        <v>5</v>
      </c>
      <c r="L21" s="43">
        <f t="shared" si="3"/>
        <v>13.888888888888889</v>
      </c>
      <c r="M21" s="44">
        <v>0</v>
      </c>
      <c r="N21" s="45">
        <f t="shared" si="4"/>
        <v>0</v>
      </c>
      <c r="O21" s="44">
        <v>0</v>
      </c>
      <c r="P21" s="45">
        <f t="shared" si="5"/>
        <v>0</v>
      </c>
      <c r="Q21" s="42">
        <v>15</v>
      </c>
      <c r="R21" s="45">
        <f t="shared" si="6"/>
        <v>41.666666666666671</v>
      </c>
      <c r="S21" s="46">
        <f t="shared" si="7"/>
        <v>36</v>
      </c>
      <c r="T21" s="47">
        <f t="shared" si="8"/>
        <v>15.384615384615385</v>
      </c>
    </row>
    <row r="22" spans="1:29" ht="29.25" customHeight="1" x14ac:dyDescent="0.25">
      <c r="A22" s="39"/>
      <c r="B22" s="40"/>
      <c r="C22" s="40" t="str">
        <f>'[1]9'!C20</f>
        <v>12. BATANG</v>
      </c>
      <c r="D22" s="41">
        <f>'[1]23'!I22</f>
        <v>200</v>
      </c>
      <c r="E22" s="42">
        <v>0</v>
      </c>
      <c r="F22" s="43">
        <f t="shared" si="0"/>
        <v>0</v>
      </c>
      <c r="G22" s="42">
        <v>23</v>
      </c>
      <c r="H22" s="43">
        <f t="shared" si="1"/>
        <v>41.071428571428569</v>
      </c>
      <c r="I22" s="42">
        <v>5</v>
      </c>
      <c r="J22" s="43">
        <f t="shared" si="2"/>
        <v>8.9285714285714288</v>
      </c>
      <c r="K22" s="42">
        <v>17</v>
      </c>
      <c r="L22" s="43">
        <f t="shared" si="3"/>
        <v>30.357142857142854</v>
      </c>
      <c r="M22" s="44">
        <v>0</v>
      </c>
      <c r="N22" s="45">
        <f t="shared" si="4"/>
        <v>0</v>
      </c>
      <c r="O22" s="44">
        <v>11</v>
      </c>
      <c r="P22" s="45">
        <f t="shared" si="5"/>
        <v>19.642857142857142</v>
      </c>
      <c r="Q22" s="42">
        <v>0</v>
      </c>
      <c r="R22" s="45">
        <f t="shared" si="6"/>
        <v>0</v>
      </c>
      <c r="S22" s="46">
        <f t="shared" si="7"/>
        <v>56</v>
      </c>
      <c r="T22" s="47">
        <f t="shared" si="8"/>
        <v>28.000000000000004</v>
      </c>
    </row>
    <row r="23" spans="1:29" ht="29.25" customHeight="1" x14ac:dyDescent="0.25">
      <c r="A23" s="39">
        <f>'[1]9'!A21</f>
        <v>7</v>
      </c>
      <c r="B23" s="40" t="str">
        <f>'[1]9'!B21</f>
        <v>HERLANG</v>
      </c>
      <c r="C23" s="40" t="str">
        <f>'[1]9'!C21</f>
        <v>13. HERLANG</v>
      </c>
      <c r="D23" s="41">
        <f>'[1]23'!I23</f>
        <v>315</v>
      </c>
      <c r="E23" s="42">
        <v>0</v>
      </c>
      <c r="F23" s="43">
        <f t="shared" si="0"/>
        <v>0</v>
      </c>
      <c r="G23" s="42">
        <v>23</v>
      </c>
      <c r="H23" s="43">
        <f t="shared" si="1"/>
        <v>29.870129870129869</v>
      </c>
      <c r="I23" s="42">
        <v>5</v>
      </c>
      <c r="J23" s="43">
        <f>I23/$S23*100</f>
        <v>6.4935064935064926</v>
      </c>
      <c r="K23" s="42">
        <v>42</v>
      </c>
      <c r="L23" s="43">
        <f t="shared" si="3"/>
        <v>54.54545454545454</v>
      </c>
      <c r="M23" s="44">
        <v>0</v>
      </c>
      <c r="N23" s="45">
        <f t="shared" si="4"/>
        <v>0</v>
      </c>
      <c r="O23" s="44">
        <v>7</v>
      </c>
      <c r="P23" s="45">
        <f t="shared" si="5"/>
        <v>9.0909090909090917</v>
      </c>
      <c r="Q23" s="42">
        <v>0</v>
      </c>
      <c r="R23" s="45">
        <f t="shared" si="6"/>
        <v>0</v>
      </c>
      <c r="S23" s="46">
        <f t="shared" si="7"/>
        <v>77</v>
      </c>
      <c r="T23" s="47">
        <f t="shared" si="8"/>
        <v>24.444444444444443</v>
      </c>
    </row>
    <row r="24" spans="1:29" ht="29.25" customHeight="1" x14ac:dyDescent="0.25">
      <c r="A24" s="39"/>
      <c r="B24" s="40"/>
      <c r="C24" s="40" t="str">
        <f>'[1]9'!C22</f>
        <v>14. KARASSING</v>
      </c>
      <c r="D24" s="41">
        <f>'[1]23'!I24</f>
        <v>160</v>
      </c>
      <c r="E24" s="42">
        <v>0</v>
      </c>
      <c r="F24" s="43">
        <v>0</v>
      </c>
      <c r="G24" s="42">
        <v>13</v>
      </c>
      <c r="H24" s="43">
        <v>0</v>
      </c>
      <c r="I24" s="42">
        <v>0</v>
      </c>
      <c r="J24" s="43">
        <v>0</v>
      </c>
      <c r="K24" s="42">
        <v>17</v>
      </c>
      <c r="L24" s="43">
        <v>0</v>
      </c>
      <c r="M24" s="44">
        <v>0</v>
      </c>
      <c r="N24" s="45">
        <v>0</v>
      </c>
      <c r="O24" s="44">
        <v>2</v>
      </c>
      <c r="P24" s="45">
        <v>0</v>
      </c>
      <c r="Q24" s="42">
        <v>0</v>
      </c>
      <c r="R24" s="45">
        <v>0</v>
      </c>
      <c r="S24" s="46">
        <f t="shared" si="7"/>
        <v>32</v>
      </c>
      <c r="T24" s="47">
        <f t="shared" si="8"/>
        <v>20</v>
      </c>
    </row>
    <row r="25" spans="1:29" ht="29.25" customHeight="1" x14ac:dyDescent="0.25">
      <c r="A25" s="39">
        <f>'[1]9'!A23</f>
        <v>8</v>
      </c>
      <c r="B25" s="40" t="str">
        <f>'[1]9'!B23</f>
        <v>KAJANG</v>
      </c>
      <c r="C25" s="40" t="str">
        <f>'[1]9'!C23</f>
        <v>15.KAJANG</v>
      </c>
      <c r="D25" s="41">
        <f>'[1]23'!I25</f>
        <v>390</v>
      </c>
      <c r="E25" s="42">
        <v>0</v>
      </c>
      <c r="F25" s="43">
        <f t="shared" si="0"/>
        <v>0</v>
      </c>
      <c r="G25" s="42">
        <v>137</v>
      </c>
      <c r="H25" s="43">
        <f t="shared" si="1"/>
        <v>46.127946127946132</v>
      </c>
      <c r="I25" s="42">
        <v>5</v>
      </c>
      <c r="J25" s="43">
        <f t="shared" si="2"/>
        <v>1.6835016835016834</v>
      </c>
      <c r="K25" s="42">
        <v>113</v>
      </c>
      <c r="L25" s="43">
        <f t="shared" si="3"/>
        <v>38.047138047138048</v>
      </c>
      <c r="M25" s="44">
        <v>0</v>
      </c>
      <c r="N25" s="45">
        <f t="shared" si="4"/>
        <v>0</v>
      </c>
      <c r="O25" s="44">
        <v>42</v>
      </c>
      <c r="P25" s="45">
        <f t="shared" si="5"/>
        <v>14.14141414141414</v>
      </c>
      <c r="Q25" s="42">
        <v>0</v>
      </c>
      <c r="R25" s="45">
        <f t="shared" si="6"/>
        <v>0</v>
      </c>
      <c r="S25" s="46">
        <f t="shared" si="7"/>
        <v>297</v>
      </c>
      <c r="T25" s="47">
        <f t="shared" si="8"/>
        <v>76.153846153846146</v>
      </c>
    </row>
    <row r="26" spans="1:29" ht="29.25" customHeight="1" x14ac:dyDescent="0.25">
      <c r="A26" s="39"/>
      <c r="B26" s="40"/>
      <c r="C26" s="40" t="str">
        <f>'[1]9'!C24</f>
        <v>16. LEMBANNA</v>
      </c>
      <c r="D26" s="41">
        <f>'[1]23'!I26</f>
        <v>340</v>
      </c>
      <c r="E26" s="42">
        <v>0</v>
      </c>
      <c r="F26" s="43">
        <f t="shared" si="0"/>
        <v>0</v>
      </c>
      <c r="G26" s="42">
        <v>0</v>
      </c>
      <c r="H26" s="43">
        <f t="shared" si="1"/>
        <v>0</v>
      </c>
      <c r="I26" s="42">
        <v>0</v>
      </c>
      <c r="J26" s="43">
        <f t="shared" si="2"/>
        <v>0</v>
      </c>
      <c r="K26" s="42">
        <v>0</v>
      </c>
      <c r="L26" s="43">
        <f t="shared" si="3"/>
        <v>0</v>
      </c>
      <c r="M26" s="44">
        <v>0</v>
      </c>
      <c r="N26" s="45">
        <f t="shared" si="4"/>
        <v>0</v>
      </c>
      <c r="O26" s="44">
        <v>1</v>
      </c>
      <c r="P26" s="45">
        <f t="shared" si="5"/>
        <v>100</v>
      </c>
      <c r="Q26" s="42">
        <v>0</v>
      </c>
      <c r="R26" s="45">
        <f t="shared" si="6"/>
        <v>0</v>
      </c>
      <c r="S26" s="46">
        <f t="shared" si="7"/>
        <v>1</v>
      </c>
      <c r="T26" s="47">
        <f t="shared" si="8"/>
        <v>0.29411764705882354</v>
      </c>
    </row>
    <row r="27" spans="1:29" ht="29.25" customHeight="1" x14ac:dyDescent="0.25">
      <c r="A27" s="39"/>
      <c r="B27" s="40"/>
      <c r="C27" s="40" t="str">
        <f>'[1]9'!C25</f>
        <v>17.TANAH TOA</v>
      </c>
      <c r="D27" s="41">
        <f>'[1]23'!I27</f>
        <v>200</v>
      </c>
      <c r="E27" s="42">
        <v>0</v>
      </c>
      <c r="F27" s="43">
        <f t="shared" si="0"/>
        <v>0</v>
      </c>
      <c r="G27" s="42">
        <v>14</v>
      </c>
      <c r="H27" s="43">
        <f t="shared" si="1"/>
        <v>53.846153846153847</v>
      </c>
      <c r="I27" s="42">
        <v>4</v>
      </c>
      <c r="J27" s="43">
        <f t="shared" si="2"/>
        <v>15.384615384615385</v>
      </c>
      <c r="K27" s="42">
        <v>8</v>
      </c>
      <c r="L27" s="43">
        <f>K27/$S27*100</f>
        <v>30.76923076923077</v>
      </c>
      <c r="M27" s="44">
        <v>0</v>
      </c>
      <c r="N27" s="45">
        <f t="shared" si="4"/>
        <v>0</v>
      </c>
      <c r="O27" s="44">
        <v>0</v>
      </c>
      <c r="P27" s="45">
        <f t="shared" si="5"/>
        <v>0</v>
      </c>
      <c r="Q27" s="42">
        <v>0</v>
      </c>
      <c r="R27" s="45">
        <f t="shared" si="6"/>
        <v>0</v>
      </c>
      <c r="S27" s="46">
        <f t="shared" si="7"/>
        <v>26</v>
      </c>
      <c r="T27" s="47">
        <f t="shared" si="8"/>
        <v>13</v>
      </c>
    </row>
    <row r="28" spans="1:29" ht="29.25" customHeight="1" x14ac:dyDescent="0.25">
      <c r="A28" s="39">
        <f>'[1]9'!A26</f>
        <v>9</v>
      </c>
      <c r="B28" s="40" t="str">
        <f>'[1]9'!B26</f>
        <v>BULUKUMPA</v>
      </c>
      <c r="C28" s="40" t="str">
        <f>'[1]9'!C26</f>
        <v>18. TANETE</v>
      </c>
      <c r="D28" s="41">
        <f>'[1]23'!I28</f>
        <v>765</v>
      </c>
      <c r="E28" s="42">
        <v>0</v>
      </c>
      <c r="F28" s="43">
        <f t="shared" si="0"/>
        <v>0</v>
      </c>
      <c r="G28" s="42">
        <v>38</v>
      </c>
      <c r="H28" s="43">
        <f t="shared" si="1"/>
        <v>52.777777777777779</v>
      </c>
      <c r="I28" s="42">
        <v>0</v>
      </c>
      <c r="J28" s="43">
        <f t="shared" si="2"/>
        <v>0</v>
      </c>
      <c r="K28" s="42">
        <v>17</v>
      </c>
      <c r="L28" s="43">
        <f t="shared" si="3"/>
        <v>23.611111111111111</v>
      </c>
      <c r="M28" s="44">
        <v>0</v>
      </c>
      <c r="N28" s="45">
        <f t="shared" si="4"/>
        <v>0</v>
      </c>
      <c r="O28" s="44">
        <v>1</v>
      </c>
      <c r="P28" s="45">
        <f t="shared" si="5"/>
        <v>1.3888888888888888</v>
      </c>
      <c r="Q28" s="42">
        <v>16</v>
      </c>
      <c r="R28" s="45">
        <f t="shared" si="6"/>
        <v>22.222222222222221</v>
      </c>
      <c r="S28" s="46">
        <f t="shared" si="7"/>
        <v>72</v>
      </c>
      <c r="T28" s="47">
        <f t="shared" si="8"/>
        <v>9.4117647058823533</v>
      </c>
    </row>
    <row r="29" spans="1:29" ht="29.25" customHeight="1" x14ac:dyDescent="0.25">
      <c r="A29" s="39"/>
      <c r="B29" s="40"/>
      <c r="C29" s="40" t="str">
        <f>'[1]9'!C27</f>
        <v>19. SALASSAE</v>
      </c>
      <c r="D29" s="41">
        <f>'[1]23'!I29</f>
        <v>235</v>
      </c>
      <c r="E29" s="42">
        <v>0</v>
      </c>
      <c r="F29" s="43">
        <f t="shared" si="0"/>
        <v>0</v>
      </c>
      <c r="G29" s="42">
        <v>29</v>
      </c>
      <c r="H29" s="43">
        <f t="shared" si="1"/>
        <v>60.416666666666664</v>
      </c>
      <c r="I29" s="42">
        <v>3</v>
      </c>
      <c r="J29" s="43">
        <f t="shared" si="2"/>
        <v>6.25</v>
      </c>
      <c r="K29" s="42">
        <v>11</v>
      </c>
      <c r="L29" s="43">
        <f t="shared" si="3"/>
        <v>22.916666666666664</v>
      </c>
      <c r="M29" s="44">
        <v>0</v>
      </c>
      <c r="N29" s="45">
        <f t="shared" si="4"/>
        <v>0</v>
      </c>
      <c r="O29" s="44">
        <v>5</v>
      </c>
      <c r="P29" s="45">
        <f t="shared" si="5"/>
        <v>10.416666666666668</v>
      </c>
      <c r="Q29" s="42">
        <v>0</v>
      </c>
      <c r="R29" s="45">
        <f t="shared" si="6"/>
        <v>0</v>
      </c>
      <c r="S29" s="46">
        <f t="shared" si="7"/>
        <v>48</v>
      </c>
      <c r="T29" s="47">
        <f t="shared" si="8"/>
        <v>20.425531914893615</v>
      </c>
    </row>
    <row r="30" spans="1:29" ht="29.25" customHeight="1" x14ac:dyDescent="0.25">
      <c r="A30" s="48">
        <f>'[1]9'!A28</f>
        <v>10</v>
      </c>
      <c r="B30" s="49" t="str">
        <f>'[1]9'!B28</f>
        <v>RILAU ALE</v>
      </c>
      <c r="C30" s="49" t="str">
        <f>'[1]9'!C28</f>
        <v>20.BONTO BANGUN</v>
      </c>
      <c r="D30" s="50">
        <f>'[1]23'!I30</f>
        <v>775</v>
      </c>
      <c r="E30" s="51">
        <v>0</v>
      </c>
      <c r="F30" s="52">
        <f t="shared" si="0"/>
        <v>0</v>
      </c>
      <c r="G30" s="51">
        <v>129</v>
      </c>
      <c r="H30" s="52">
        <f t="shared" si="1"/>
        <v>72.471910112359552</v>
      </c>
      <c r="I30" s="51">
        <v>8</v>
      </c>
      <c r="J30" s="52">
        <f t="shared" si="2"/>
        <v>4.4943820224719104</v>
      </c>
      <c r="K30" s="51">
        <v>26</v>
      </c>
      <c r="L30" s="52">
        <f t="shared" si="3"/>
        <v>14.606741573033707</v>
      </c>
      <c r="M30" s="53">
        <v>0</v>
      </c>
      <c r="N30" s="54">
        <f t="shared" si="4"/>
        <v>0</v>
      </c>
      <c r="O30" s="53">
        <v>15</v>
      </c>
      <c r="P30" s="54">
        <f t="shared" si="5"/>
        <v>8.4269662921348321</v>
      </c>
      <c r="Q30" s="51">
        <v>0</v>
      </c>
      <c r="R30" s="54">
        <f t="shared" si="6"/>
        <v>0</v>
      </c>
      <c r="S30" s="55">
        <f t="shared" si="7"/>
        <v>178</v>
      </c>
      <c r="T30" s="56">
        <f t="shared" si="8"/>
        <v>22.967741935483872</v>
      </c>
    </row>
    <row r="31" spans="1:29" ht="29.25" customHeight="1" thickBot="1" x14ac:dyDescent="0.3">
      <c r="A31" s="57" t="s">
        <v>36</v>
      </c>
      <c r="B31" s="57"/>
      <c r="C31" s="58"/>
      <c r="D31" s="59">
        <f>SUM(D11:D30)</f>
        <v>7815</v>
      </c>
      <c r="E31" s="59">
        <f>SUM(E11:E30)</f>
        <v>2</v>
      </c>
      <c r="F31" s="60">
        <f>E31/$S31*100</f>
        <v>0.12698412698412698</v>
      </c>
      <c r="G31" s="59">
        <f>SUM(G11:G30)</f>
        <v>894</v>
      </c>
      <c r="H31" s="60">
        <f>G31/$S31*100</f>
        <v>56.761904761904759</v>
      </c>
      <c r="I31" s="59">
        <f>SUM(I11:I30)</f>
        <v>116</v>
      </c>
      <c r="J31" s="60">
        <f>I31/$S31*100</f>
        <v>7.3650793650793647</v>
      </c>
      <c r="K31" s="59">
        <f>SUM(K11:K30)</f>
        <v>410</v>
      </c>
      <c r="L31" s="60">
        <f>K31/$S31*100</f>
        <v>26.031746031746035</v>
      </c>
      <c r="M31" s="59">
        <f>SUM(M11:M30)</f>
        <v>1</v>
      </c>
      <c r="N31" s="60">
        <f>M31/$S31*100</f>
        <v>6.3492063492063489E-2</v>
      </c>
      <c r="O31" s="59">
        <f>SUM(O11:O30)</f>
        <v>121</v>
      </c>
      <c r="P31" s="60">
        <f>O31/$S31*100</f>
        <v>7.6825396825396828</v>
      </c>
      <c r="Q31" s="59">
        <f>SUM(Q11:Q30)</f>
        <v>31</v>
      </c>
      <c r="R31" s="60">
        <f>Q31/$S31*100</f>
        <v>1.9682539682539684</v>
      </c>
      <c r="S31" s="61">
        <f>SUM(E31,G31,I31,K31,M31,O31,Q31)</f>
        <v>1575</v>
      </c>
      <c r="T31" s="62">
        <f>S31/D31*100</f>
        <v>20.153550863723606</v>
      </c>
    </row>
    <row r="32" spans="1:29" x14ac:dyDescent="0.25">
      <c r="A32" s="63"/>
      <c r="B32" s="63"/>
      <c r="N32" s="64"/>
      <c r="AC32" s="64"/>
    </row>
    <row r="33" spans="1:1" x14ac:dyDescent="0.25">
      <c r="A33" s="65" t="s">
        <v>37</v>
      </c>
    </row>
  </sheetData>
  <mergeCells count="6">
    <mergeCell ref="A3:S3"/>
    <mergeCell ref="A7:A9"/>
    <mergeCell ref="B7:B9"/>
    <mergeCell ref="C7:C9"/>
    <mergeCell ref="D7:D9"/>
    <mergeCell ref="E7:T8"/>
  </mergeCells>
  <pageMargins left="0.39370078740157483" right="0.35433070866141736" top="0.59055118110236227" bottom="0.43307086614173229" header="0.31496062992125984" footer="0.31496062992125984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2024-09-10T01:52:54Z</dcterms:created>
  <dcterms:modified xsi:type="dcterms:W3CDTF">2024-09-10T01:53:12Z</dcterms:modified>
</cp:coreProperties>
</file>