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00" windowHeight="7410"/>
  </bookViews>
  <sheets>
    <sheet name="Maret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2" l="1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8" i="2"/>
  <c r="D25" i="2"/>
  <c r="D29" i="2" l="1"/>
  <c r="Z29" i="2" s="1"/>
  <c r="D28" i="2"/>
  <c r="AB28" i="2" s="1"/>
  <c r="Z27" i="2"/>
  <c r="E27" i="2"/>
  <c r="D27" i="2"/>
  <c r="AB27" i="2" s="1"/>
  <c r="D26" i="2"/>
  <c r="Z26" i="2" s="1"/>
  <c r="Z25" i="2"/>
  <c r="D24" i="2"/>
  <c r="AB24" i="2" s="1"/>
  <c r="D23" i="2"/>
  <c r="AB23" i="2" s="1"/>
  <c r="D22" i="2"/>
  <c r="Z22" i="2" s="1"/>
  <c r="D21" i="2"/>
  <c r="Z21" i="2" s="1"/>
  <c r="D20" i="2"/>
  <c r="AB20" i="2" s="1"/>
  <c r="D19" i="2"/>
  <c r="E19" i="2" s="1"/>
  <c r="D18" i="2"/>
  <c r="Z18" i="2" s="1"/>
  <c r="D17" i="2"/>
  <c r="Z17" i="2" s="1"/>
  <c r="D16" i="2"/>
  <c r="AB16" i="2" s="1"/>
  <c r="D15" i="2"/>
  <c r="E15" i="2" s="1"/>
  <c r="D14" i="2"/>
  <c r="Z14" i="2" s="1"/>
  <c r="D13" i="2"/>
  <c r="Z13" i="2" s="1"/>
  <c r="D12" i="2"/>
  <c r="AB12" i="2" s="1"/>
  <c r="D11" i="2"/>
  <c r="E11" i="2" s="1"/>
  <c r="D10" i="2"/>
  <c r="Z10" i="2" s="1"/>
  <c r="D9" i="2"/>
  <c r="Z9" i="2" s="1"/>
  <c r="D8" i="2"/>
  <c r="AB8" i="2" s="1"/>
  <c r="E8" i="2" l="1"/>
  <c r="E23" i="2"/>
  <c r="E16" i="2"/>
  <c r="Z15" i="2"/>
  <c r="E12" i="2"/>
  <c r="Z19" i="2"/>
  <c r="Z23" i="2"/>
  <c r="Z11" i="2"/>
  <c r="E20" i="2"/>
  <c r="E24" i="2"/>
  <c r="E28" i="2"/>
  <c r="AB9" i="2"/>
  <c r="AB17" i="2"/>
  <c r="AB25" i="2"/>
  <c r="E9" i="2"/>
  <c r="AB10" i="2"/>
  <c r="E17" i="2"/>
  <c r="AB18" i="2"/>
  <c r="E29" i="2"/>
  <c r="Z8" i="2"/>
  <c r="E10" i="2"/>
  <c r="AB11" i="2"/>
  <c r="Z12" i="2"/>
  <c r="E14" i="2"/>
  <c r="AB15" i="2"/>
  <c r="Z16" i="2"/>
  <c r="E18" i="2"/>
  <c r="AB19" i="2"/>
  <c r="Z20" i="2"/>
  <c r="E22" i="2"/>
  <c r="Z24" i="2"/>
  <c r="E26" i="2"/>
  <c r="Z28" i="2"/>
  <c r="AB13" i="2"/>
  <c r="AB21" i="2"/>
  <c r="AB29" i="2"/>
  <c r="E13" i="2"/>
  <c r="AB14" i="2"/>
  <c r="E21" i="2"/>
  <c r="AB22" i="2"/>
  <c r="E25" i="2"/>
  <c r="AB26" i="2"/>
</calcChain>
</file>

<file path=xl/sharedStrings.xml><?xml version="1.0" encoding="utf-8"?>
<sst xmlns="http://schemas.openxmlformats.org/spreadsheetml/2006/main" count="85" uniqueCount="60">
  <si>
    <t xml:space="preserve">Inputan e-PPGBM Maret 2025 </t>
  </si>
  <si>
    <t>Dinas Kesehatan Kab Bulukumba</t>
  </si>
  <si>
    <t xml:space="preserve">
Data Tanggal : 21-04-2025 17:11:48</t>
  </si>
  <si>
    <t>No</t>
  </si>
  <si>
    <t>Puskesmas</t>
  </si>
  <si>
    <t>Sasaran Balita</t>
  </si>
  <si>
    <t>Total Entry</t>
  </si>
  <si>
    <t>% Entry</t>
  </si>
  <si>
    <t>BB/U</t>
  </si>
  <si>
    <t>TBC/U</t>
  </si>
  <si>
    <t>BB/TB</t>
  </si>
  <si>
    <t>%</t>
  </si>
  <si>
    <t>Sangat Kurang</t>
  </si>
  <si>
    <t>Kurang</t>
  </si>
  <si>
    <t>Berat Badan Normal</t>
  </si>
  <si>
    <t>Risiko Lebih</t>
  </si>
  <si>
    <t>Orang yang tidak dikenal</t>
  </si>
  <si>
    <t>Sangat Pendek</t>
  </si>
  <si>
    <t>Pendek</t>
  </si>
  <si>
    <t>Normal</t>
  </si>
  <si>
    <t>Tinggi</t>
  </si>
  <si>
    <t>Gizi Buruk</t>
  </si>
  <si>
    <t>Gizi Kurang</t>
  </si>
  <si>
    <t>Risiko Gizi Lebih</t>
  </si>
  <si>
    <t>Gizi Lebih</t>
  </si>
  <si>
    <t>Obesitas</t>
  </si>
  <si>
    <t>GATTARENG</t>
  </si>
  <si>
    <t>PONRE</t>
  </si>
  <si>
    <t>CAILE</t>
  </si>
  <si>
    <t>UJUNG LOE</t>
  </si>
  <si>
    <t>PALANGISANG</t>
  </si>
  <si>
    <t>MANYAMPA</t>
  </si>
  <si>
    <t>BONTO TIRO</t>
  </si>
  <si>
    <t>BATANG</t>
  </si>
  <si>
    <t>HERLANG</t>
  </si>
  <si>
    <t>KARASSING</t>
  </si>
  <si>
    <t>KAJANG</t>
  </si>
  <si>
    <t>LEMBANA</t>
  </si>
  <si>
    <t>TANA TOA</t>
  </si>
  <si>
    <t>TANETE</t>
  </si>
  <si>
    <t>SALASSAE</t>
  </si>
  <si>
    <t>BONTO BANGUN</t>
  </si>
  <si>
    <t>BALIBO</t>
  </si>
  <si>
    <t>BORONG RAPPOA</t>
  </si>
  <si>
    <t>BONTONYELENG</t>
  </si>
  <si>
    <t>BALANG TAROANG</t>
  </si>
  <si>
    <t>JUMLAH</t>
  </si>
  <si>
    <t>Sumber data e-PPGBM Dinas Kesehatan Kab Bulukumba Tahun 2025</t>
  </si>
  <si>
    <t>Stunting</t>
  </si>
  <si>
    <t>Wasting</t>
  </si>
  <si>
    <t>Underweight</t>
  </si>
  <si>
    <t>PON</t>
  </si>
  <si>
    <t>tahun 1028</t>
  </si>
  <si>
    <t>BANYAK AMPAS</t>
  </si>
  <si>
    <t>Nomor telepon 7.</t>
  </si>
  <si>
    <t>BONTO BAHARI</t>
  </si>
  <si>
    <t>Nomor 9.</t>
  </si>
  <si>
    <t>tahun 1014</t>
  </si>
  <si>
    <t>20 tahun.</t>
  </si>
  <si>
    <t>Nomor telepon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</si>
</sst>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393939"/>
      <name val="Open Sans"/>
    </font>
    <font>
      <sz val="10"/>
      <color rgb="FF393939"/>
      <name val="Open Sans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E5E5E5"/>
      </top>
      <bottom style="medium">
        <color rgb="FFDDDDDD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vertical="top" wrapText="1"/>
    </xf>
    <xf numFmtId="0" fontId="3" fillId="6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A14" zoomScale="78" zoomScaleNormal="78" workbookViewId="0">
      <selection activeCell="E29" sqref="E29"/>
    </sheetView>
  </sheetViews>
  <sheetFormatPr defaultRowHeight="15" x14ac:dyDescent="0.25"/>
  <cols>
    <col min="1" max="1" width="6.5703125" customWidth="1"/>
    <col min="2" max="2" width="19.42578125" customWidth="1"/>
    <col min="3" max="3" width="11.140625" customWidth="1"/>
    <col min="5" max="5" width="11.5703125" bestFit="1" customWidth="1"/>
    <col min="21" max="21" width="10.28515625" customWidth="1"/>
    <col min="24" max="24" width="8.7109375" customWidth="1"/>
    <col min="26" max="26" width="8.85546875" customWidth="1"/>
  </cols>
  <sheetData>
    <row r="1" spans="1:28" ht="15.75" x14ac:dyDescent="0.25">
      <c r="A1" s="1" t="s">
        <v>0</v>
      </c>
      <c r="B1" s="1"/>
      <c r="C1" s="1"/>
    </row>
    <row r="2" spans="1:28" ht="15.75" x14ac:dyDescent="0.25">
      <c r="A2" s="1" t="s">
        <v>1</v>
      </c>
      <c r="B2" s="1"/>
      <c r="C2" s="1"/>
    </row>
    <row r="4" spans="1:28" ht="17.25" customHeight="1" x14ac:dyDescent="0.25">
      <c r="A4" s="28" t="s">
        <v>2</v>
      </c>
      <c r="B4" s="28"/>
      <c r="C4" s="28"/>
      <c r="D4" s="28"/>
      <c r="E4" s="28"/>
    </row>
    <row r="6" spans="1:28" x14ac:dyDescent="0.25">
      <c r="A6" s="27" t="s">
        <v>3</v>
      </c>
      <c r="B6" s="27" t="s">
        <v>4</v>
      </c>
      <c r="C6" s="23" t="s">
        <v>5</v>
      </c>
      <c r="D6" s="27" t="s">
        <v>6</v>
      </c>
      <c r="E6" s="27" t="s">
        <v>7</v>
      </c>
      <c r="F6" s="27" t="s">
        <v>8</v>
      </c>
      <c r="G6" s="27"/>
      <c r="H6" s="27"/>
      <c r="I6" s="27"/>
      <c r="J6" s="27"/>
      <c r="K6" s="27" t="s">
        <v>9</v>
      </c>
      <c r="L6" s="27"/>
      <c r="M6" s="27"/>
      <c r="N6" s="27"/>
      <c r="O6" s="27"/>
      <c r="P6" s="27" t="s">
        <v>10</v>
      </c>
      <c r="Q6" s="27"/>
      <c r="R6" s="27"/>
      <c r="S6" s="27"/>
      <c r="T6" s="27"/>
      <c r="U6" s="27"/>
      <c r="V6" s="27"/>
      <c r="W6" s="23" t="s">
        <v>48</v>
      </c>
      <c r="X6" s="21" t="s">
        <v>11</v>
      </c>
      <c r="Y6" s="23" t="s">
        <v>49</v>
      </c>
      <c r="Z6" s="21" t="s">
        <v>11</v>
      </c>
      <c r="AA6" s="23" t="s">
        <v>50</v>
      </c>
      <c r="AB6" s="24" t="s">
        <v>11</v>
      </c>
    </row>
    <row r="7" spans="1:28" ht="51" x14ac:dyDescent="0.25">
      <c r="A7" s="27"/>
      <c r="B7" s="44"/>
      <c r="C7" s="21"/>
      <c r="D7" s="27"/>
      <c r="E7" s="27"/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16</v>
      </c>
      <c r="P7" s="9" t="s">
        <v>21</v>
      </c>
      <c r="Q7" s="9" t="s">
        <v>22</v>
      </c>
      <c r="R7" s="9" t="s">
        <v>19</v>
      </c>
      <c r="S7" s="9" t="s">
        <v>23</v>
      </c>
      <c r="T7" s="9" t="s">
        <v>24</v>
      </c>
      <c r="U7" s="9" t="s">
        <v>25</v>
      </c>
      <c r="V7" s="9" t="s">
        <v>16</v>
      </c>
      <c r="W7" s="21"/>
      <c r="X7" s="22"/>
      <c r="Y7" s="21"/>
      <c r="Z7" s="22"/>
      <c r="AA7" s="21"/>
      <c r="AB7" s="25"/>
    </row>
    <row r="8" spans="1:28" ht="24.95" customHeight="1" x14ac:dyDescent="0.25">
      <c r="A8" s="42">
        <v>1</v>
      </c>
      <c r="B8" s="46" t="s">
        <v>26</v>
      </c>
      <c r="C8" s="2">
        <v>1185</v>
      </c>
      <c r="D8" s="14">
        <f>F8+G8+H8+I8+J8</f>
        <v>863</v>
      </c>
      <c r="E8" s="11">
        <f>D8/C8*100</f>
        <v>72.827004219409289</v>
      </c>
      <c r="F8" s="29">
        <v>9</v>
      </c>
      <c r="G8" s="29">
        <v>64</v>
      </c>
      <c r="H8" s="29">
        <v>773</v>
      </c>
      <c r="I8" s="29">
        <v>16</v>
      </c>
      <c r="J8" s="29">
        <v>1</v>
      </c>
      <c r="K8" s="29">
        <v>24</v>
      </c>
      <c r="L8" s="29">
        <v>70</v>
      </c>
      <c r="M8" s="29">
        <v>768</v>
      </c>
      <c r="N8" s="29">
        <v>0</v>
      </c>
      <c r="O8" s="29">
        <v>1</v>
      </c>
      <c r="P8" s="29">
        <v>2</v>
      </c>
      <c r="Q8" s="29">
        <v>32</v>
      </c>
      <c r="R8" s="29">
        <v>786</v>
      </c>
      <c r="S8" s="29">
        <v>32</v>
      </c>
      <c r="T8" s="29">
        <v>7</v>
      </c>
      <c r="U8" s="29">
        <v>3</v>
      </c>
      <c r="V8" s="29">
        <v>1</v>
      </c>
      <c r="W8" s="29">
        <v>94</v>
      </c>
      <c r="X8" s="31">
        <f>W8/D8*100</f>
        <v>10.892236384704519</v>
      </c>
      <c r="Y8" s="29">
        <v>34</v>
      </c>
      <c r="Z8" s="3">
        <f>Y8/D8*100</f>
        <v>3.9397450753186556</v>
      </c>
      <c r="AA8" s="29">
        <v>73</v>
      </c>
      <c r="AB8" s="4">
        <f>AA8/D8*100</f>
        <v>8.458864426419467</v>
      </c>
    </row>
    <row r="9" spans="1:28" ht="24.95" customHeight="1" x14ac:dyDescent="0.25">
      <c r="A9" s="43">
        <v>2</v>
      </c>
      <c r="B9" s="47" t="s">
        <v>27</v>
      </c>
      <c r="C9" s="5">
        <v>1354</v>
      </c>
      <c r="D9" s="15">
        <f t="shared" ref="D9:D29" si="0">F9+G9+H9+I9+J9</f>
        <v>627</v>
      </c>
      <c r="E9" s="12">
        <f t="shared" ref="E9:E29" si="1">D9/C9*100</f>
        <v>46.30723781388479</v>
      </c>
      <c r="F9" s="29">
        <v>16</v>
      </c>
      <c r="G9" s="29">
        <v>80</v>
      </c>
      <c r="H9" s="29">
        <v>498</v>
      </c>
      <c r="I9" s="29">
        <v>33</v>
      </c>
      <c r="J9" s="29">
        <v>0</v>
      </c>
      <c r="K9" s="29">
        <v>14</v>
      </c>
      <c r="L9" s="29">
        <v>32</v>
      </c>
      <c r="M9" s="29">
        <v>581</v>
      </c>
      <c r="N9" s="29">
        <v>0</v>
      </c>
      <c r="O9" s="29">
        <v>0</v>
      </c>
      <c r="P9" s="29">
        <v>1</v>
      </c>
      <c r="Q9" s="29">
        <v>72</v>
      </c>
      <c r="R9" s="29">
        <v>506</v>
      </c>
      <c r="S9" s="29">
        <v>24</v>
      </c>
      <c r="T9" s="29">
        <v>16</v>
      </c>
      <c r="U9" s="29">
        <v>7</v>
      </c>
      <c r="V9" s="29">
        <v>1</v>
      </c>
      <c r="W9" s="29">
        <v>46</v>
      </c>
      <c r="X9" s="31">
        <f t="shared" ref="X9:X29" si="2">W9/D9*100</f>
        <v>7.3365231259968109</v>
      </c>
      <c r="Y9" s="29">
        <v>73</v>
      </c>
      <c r="Z9" s="3">
        <f t="shared" ref="Z9:Z29" si="3">Y9/D9*100</f>
        <v>11.642743221690591</v>
      </c>
      <c r="AA9" s="29">
        <v>96</v>
      </c>
      <c r="AB9" s="4">
        <f t="shared" ref="AB9:AB29" si="4">AA9/D9*100</f>
        <v>15.311004784688995</v>
      </c>
    </row>
    <row r="10" spans="1:28" ht="24.95" customHeight="1" x14ac:dyDescent="0.25">
      <c r="A10" s="42">
        <v>3</v>
      </c>
      <c r="B10" s="48" t="s">
        <v>28</v>
      </c>
      <c r="C10" s="19">
        <v>1905</v>
      </c>
      <c r="D10" s="17">
        <f t="shared" si="0"/>
        <v>1786</v>
      </c>
      <c r="E10" s="18">
        <f t="shared" si="1"/>
        <v>93.753280839895012</v>
      </c>
      <c r="F10" s="29">
        <v>2</v>
      </c>
      <c r="G10" s="29">
        <v>28</v>
      </c>
      <c r="H10" s="29">
        <v>1753</v>
      </c>
      <c r="I10" s="29">
        <v>0</v>
      </c>
      <c r="J10" s="29">
        <v>3</v>
      </c>
      <c r="K10" s="29">
        <v>16</v>
      </c>
      <c r="L10" s="29">
        <v>60</v>
      </c>
      <c r="M10" s="29">
        <v>1706</v>
      </c>
      <c r="N10" s="29">
        <v>2</v>
      </c>
      <c r="O10" s="29">
        <v>2</v>
      </c>
      <c r="P10" s="29">
        <v>1</v>
      </c>
      <c r="Q10" s="29">
        <v>20</v>
      </c>
      <c r="R10" s="29">
        <v>1759</v>
      </c>
      <c r="S10" s="29">
        <v>1</v>
      </c>
      <c r="T10" s="29">
        <v>0</v>
      </c>
      <c r="U10" s="29">
        <v>0</v>
      </c>
      <c r="V10" s="29">
        <v>5</v>
      </c>
      <c r="W10" s="29">
        <v>76</v>
      </c>
      <c r="X10" s="31">
        <f t="shared" si="2"/>
        <v>4.2553191489361701</v>
      </c>
      <c r="Y10" s="29">
        <v>21</v>
      </c>
      <c r="Z10" s="3">
        <f t="shared" si="3"/>
        <v>1.1758118701007838</v>
      </c>
      <c r="AA10" s="29">
        <v>30</v>
      </c>
      <c r="AB10" s="4">
        <f t="shared" si="4"/>
        <v>1.6797312430011198</v>
      </c>
    </row>
    <row r="11" spans="1:28" ht="24.95" customHeight="1" x14ac:dyDescent="0.25">
      <c r="A11" s="43">
        <v>4</v>
      </c>
      <c r="B11" s="47" t="s">
        <v>29</v>
      </c>
      <c r="C11" s="5">
        <v>1317</v>
      </c>
      <c r="D11" s="15">
        <f t="shared" si="0"/>
        <v>765</v>
      </c>
      <c r="E11" s="12">
        <f t="shared" si="1"/>
        <v>58.086560364464688</v>
      </c>
      <c r="F11" s="29">
        <v>24</v>
      </c>
      <c r="G11" s="29">
        <v>131</v>
      </c>
      <c r="H11" s="29">
        <v>587</v>
      </c>
      <c r="I11" s="29">
        <v>22</v>
      </c>
      <c r="J11" s="29">
        <v>1</v>
      </c>
      <c r="K11" s="29">
        <v>34</v>
      </c>
      <c r="L11" s="29">
        <v>86</v>
      </c>
      <c r="M11" s="29">
        <v>638</v>
      </c>
      <c r="N11" s="29">
        <v>4</v>
      </c>
      <c r="O11" s="29">
        <v>3</v>
      </c>
      <c r="P11" s="29">
        <v>33</v>
      </c>
      <c r="Q11" s="29">
        <v>87</v>
      </c>
      <c r="R11" s="29">
        <v>576</v>
      </c>
      <c r="S11" s="29">
        <v>59</v>
      </c>
      <c r="T11" s="29">
        <v>6</v>
      </c>
      <c r="U11" s="29">
        <v>3</v>
      </c>
      <c r="V11" s="29">
        <v>1</v>
      </c>
      <c r="W11" s="29">
        <v>120</v>
      </c>
      <c r="X11" s="31">
        <f t="shared" si="2"/>
        <v>15.686274509803921</v>
      </c>
      <c r="Y11" s="29">
        <v>120</v>
      </c>
      <c r="Z11" s="3">
        <f t="shared" si="3"/>
        <v>15.686274509803921</v>
      </c>
      <c r="AA11" s="29">
        <v>155</v>
      </c>
      <c r="AB11" s="4">
        <f t="shared" si="4"/>
        <v>20.261437908496731</v>
      </c>
    </row>
    <row r="12" spans="1:28" ht="24.95" customHeight="1" x14ac:dyDescent="0.25">
      <c r="A12" s="42">
        <v>5</v>
      </c>
      <c r="B12" s="48" t="s">
        <v>30</v>
      </c>
      <c r="C12" s="19">
        <v>625</v>
      </c>
      <c r="D12" s="17">
        <f t="shared" si="0"/>
        <v>580</v>
      </c>
      <c r="E12" s="18">
        <f t="shared" si="1"/>
        <v>92.800000000000011</v>
      </c>
      <c r="F12" s="29">
        <v>5</v>
      </c>
      <c r="G12" s="29">
        <v>30</v>
      </c>
      <c r="H12" s="29">
        <v>536</v>
      </c>
      <c r="I12" s="29">
        <v>9</v>
      </c>
      <c r="J12" s="29">
        <v>0</v>
      </c>
      <c r="K12" s="29">
        <v>12</v>
      </c>
      <c r="L12" s="29">
        <v>11</v>
      </c>
      <c r="M12" s="29">
        <v>557</v>
      </c>
      <c r="N12" s="29">
        <v>0</v>
      </c>
      <c r="O12" s="29">
        <v>0</v>
      </c>
      <c r="P12" s="29">
        <v>2</v>
      </c>
      <c r="Q12" s="29">
        <v>16</v>
      </c>
      <c r="R12" s="29">
        <v>468</v>
      </c>
      <c r="S12" s="29">
        <v>87</v>
      </c>
      <c r="T12" s="29">
        <v>7</v>
      </c>
      <c r="U12" s="29">
        <v>0</v>
      </c>
      <c r="V12" s="29">
        <v>0</v>
      </c>
      <c r="W12" s="29">
        <v>23</v>
      </c>
      <c r="X12" s="31">
        <f t="shared" si="2"/>
        <v>3.9655172413793105</v>
      </c>
      <c r="Y12" s="29">
        <v>18</v>
      </c>
      <c r="Z12" s="3">
        <f t="shared" si="3"/>
        <v>3.103448275862069</v>
      </c>
      <c r="AA12" s="29">
        <v>35</v>
      </c>
      <c r="AB12" s="4">
        <f t="shared" si="4"/>
        <v>6.0344827586206895</v>
      </c>
    </row>
    <row r="13" spans="1:28" ht="24.95" customHeight="1" x14ac:dyDescent="0.25">
      <c r="A13" s="43">
        <v>6</v>
      </c>
      <c r="B13" s="48" t="s">
        <v>31</v>
      </c>
      <c r="C13" s="19">
        <v>346</v>
      </c>
      <c r="D13" s="17">
        <f t="shared" si="0"/>
        <v>346</v>
      </c>
      <c r="E13" s="18">
        <f t="shared" si="1"/>
        <v>100</v>
      </c>
      <c r="F13" s="29">
        <v>3</v>
      </c>
      <c r="G13" s="29">
        <v>24</v>
      </c>
      <c r="H13" s="29">
        <v>313</v>
      </c>
      <c r="I13" s="29">
        <v>5</v>
      </c>
      <c r="J13" s="29">
        <v>1</v>
      </c>
      <c r="K13" s="29">
        <v>1</v>
      </c>
      <c r="L13" s="29">
        <v>6</v>
      </c>
      <c r="M13" s="29">
        <v>338</v>
      </c>
      <c r="N13" s="29">
        <v>0</v>
      </c>
      <c r="O13" s="29">
        <v>1</v>
      </c>
      <c r="P13" s="29">
        <v>0</v>
      </c>
      <c r="Q13" s="29">
        <v>15</v>
      </c>
      <c r="R13" s="29">
        <v>294</v>
      </c>
      <c r="S13" s="29">
        <v>30</v>
      </c>
      <c r="T13" s="29">
        <v>5</v>
      </c>
      <c r="U13" s="29">
        <v>1</v>
      </c>
      <c r="V13" s="29">
        <v>1</v>
      </c>
      <c r="W13" s="29">
        <v>7</v>
      </c>
      <c r="X13" s="31">
        <f t="shared" si="2"/>
        <v>2.0231213872832372</v>
      </c>
      <c r="Y13" s="29">
        <v>15</v>
      </c>
      <c r="Z13" s="3">
        <f t="shared" si="3"/>
        <v>4.3352601156069364</v>
      </c>
      <c r="AA13" s="29">
        <v>27</v>
      </c>
      <c r="AB13" s="4">
        <f t="shared" si="4"/>
        <v>7.803468208092486</v>
      </c>
    </row>
    <row r="14" spans="1:28" ht="24.95" customHeight="1" x14ac:dyDescent="0.25">
      <c r="A14" s="42">
        <v>7</v>
      </c>
      <c r="B14" s="48" t="s">
        <v>55</v>
      </c>
      <c r="C14" s="19">
        <v>1615</v>
      </c>
      <c r="D14" s="17">
        <f t="shared" si="0"/>
        <v>1586</v>
      </c>
      <c r="E14" s="18">
        <f t="shared" si="1"/>
        <v>98.204334365325082</v>
      </c>
      <c r="F14" s="29">
        <v>22</v>
      </c>
      <c r="G14" s="29">
        <v>127</v>
      </c>
      <c r="H14" s="29">
        <v>1363</v>
      </c>
      <c r="I14" s="29">
        <v>71</v>
      </c>
      <c r="J14" s="29">
        <v>3</v>
      </c>
      <c r="K14" s="29">
        <v>17</v>
      </c>
      <c r="L14" s="29">
        <v>50</v>
      </c>
      <c r="M14" s="29">
        <v>1370</v>
      </c>
      <c r="N14" s="29">
        <v>115</v>
      </c>
      <c r="O14" s="29">
        <v>34</v>
      </c>
      <c r="P14" s="29">
        <v>209</v>
      </c>
      <c r="Q14" s="29">
        <v>167</v>
      </c>
      <c r="R14" s="29">
        <v>1132</v>
      </c>
      <c r="S14" s="29">
        <v>54</v>
      </c>
      <c r="T14" s="29">
        <v>15</v>
      </c>
      <c r="U14" s="29">
        <v>3</v>
      </c>
      <c r="V14" s="29">
        <v>6</v>
      </c>
      <c r="W14" s="29">
        <v>67</v>
      </c>
      <c r="X14" s="31">
        <f t="shared" si="2"/>
        <v>4.224464060529634</v>
      </c>
      <c r="Y14" s="29">
        <v>376</v>
      </c>
      <c r="Z14" s="3">
        <f t="shared" si="3"/>
        <v>23.707440100882724</v>
      </c>
      <c r="AA14" s="29">
        <v>149</v>
      </c>
      <c r="AB14" s="4">
        <f t="shared" si="4"/>
        <v>9.3947036569987397</v>
      </c>
    </row>
    <row r="15" spans="1:28" ht="24.95" customHeight="1" x14ac:dyDescent="0.25">
      <c r="A15" s="43">
        <v>8</v>
      </c>
      <c r="B15" s="46" t="s">
        <v>32</v>
      </c>
      <c r="C15" s="2">
        <v>594</v>
      </c>
      <c r="D15" s="14">
        <f t="shared" si="0"/>
        <v>514</v>
      </c>
      <c r="E15" s="11">
        <f t="shared" si="1"/>
        <v>86.531986531986533</v>
      </c>
      <c r="F15" s="29">
        <v>10</v>
      </c>
      <c r="G15" s="29">
        <v>38</v>
      </c>
      <c r="H15" s="29">
        <v>450</v>
      </c>
      <c r="I15" s="29">
        <v>16</v>
      </c>
      <c r="J15" s="29">
        <v>0</v>
      </c>
      <c r="K15" s="29">
        <v>14</v>
      </c>
      <c r="L15" s="29">
        <v>38</v>
      </c>
      <c r="M15" s="29">
        <v>461</v>
      </c>
      <c r="N15" s="29">
        <v>1</v>
      </c>
      <c r="O15" s="29">
        <v>0</v>
      </c>
      <c r="P15" s="29">
        <v>1</v>
      </c>
      <c r="Q15" s="29">
        <v>9</v>
      </c>
      <c r="R15" s="29">
        <v>450</v>
      </c>
      <c r="S15" s="29">
        <v>40</v>
      </c>
      <c r="T15" s="29">
        <v>8</v>
      </c>
      <c r="U15" s="29">
        <v>6</v>
      </c>
      <c r="V15" s="29">
        <v>0</v>
      </c>
      <c r="W15" s="29">
        <v>52</v>
      </c>
      <c r="X15" s="31">
        <f t="shared" si="2"/>
        <v>10.116731517509727</v>
      </c>
      <c r="Y15" s="29">
        <v>10</v>
      </c>
      <c r="Z15" s="3">
        <f t="shared" si="3"/>
        <v>1.9455252918287937</v>
      </c>
      <c r="AA15" s="29">
        <v>48</v>
      </c>
      <c r="AB15" s="4">
        <f t="shared" si="4"/>
        <v>9.3385214007782107</v>
      </c>
    </row>
    <row r="16" spans="1:28" ht="24.95" customHeight="1" x14ac:dyDescent="0.25">
      <c r="A16" s="42">
        <v>9</v>
      </c>
      <c r="B16" s="48" t="s">
        <v>33</v>
      </c>
      <c r="C16" s="19">
        <v>499</v>
      </c>
      <c r="D16" s="17">
        <f t="shared" si="0"/>
        <v>485</v>
      </c>
      <c r="E16" s="18">
        <f t="shared" si="1"/>
        <v>97.194388777555105</v>
      </c>
      <c r="F16" s="29">
        <v>10</v>
      </c>
      <c r="G16" s="29">
        <v>72</v>
      </c>
      <c r="H16" s="29">
        <v>389</v>
      </c>
      <c r="I16" s="29">
        <v>14</v>
      </c>
      <c r="J16" s="29">
        <v>0</v>
      </c>
      <c r="K16" s="29">
        <v>19</v>
      </c>
      <c r="L16" s="29">
        <v>39</v>
      </c>
      <c r="M16" s="29">
        <v>427</v>
      </c>
      <c r="N16" s="29">
        <v>0</v>
      </c>
      <c r="O16" s="29">
        <v>0</v>
      </c>
      <c r="P16" s="29">
        <v>1</v>
      </c>
      <c r="Q16" s="29">
        <v>37</v>
      </c>
      <c r="R16" s="29">
        <v>409</v>
      </c>
      <c r="S16" s="29">
        <v>30</v>
      </c>
      <c r="T16" s="29">
        <v>5</v>
      </c>
      <c r="U16" s="29">
        <v>3</v>
      </c>
      <c r="V16" s="29">
        <v>0</v>
      </c>
      <c r="W16" s="29">
        <v>58</v>
      </c>
      <c r="X16" s="31">
        <f t="shared" si="2"/>
        <v>11.958762886597938</v>
      </c>
      <c r="Y16" s="29">
        <v>38</v>
      </c>
      <c r="Z16" s="3">
        <f t="shared" si="3"/>
        <v>7.8350515463917523</v>
      </c>
      <c r="AA16" s="29">
        <v>82</v>
      </c>
      <c r="AB16" s="4">
        <f t="shared" si="4"/>
        <v>16.907216494845361</v>
      </c>
    </row>
    <row r="17" spans="1:28" ht="24.95" customHeight="1" x14ac:dyDescent="0.25">
      <c r="A17" s="43">
        <v>10</v>
      </c>
      <c r="B17" s="48" t="s">
        <v>34</v>
      </c>
      <c r="C17" s="19">
        <v>769</v>
      </c>
      <c r="D17" s="17">
        <f t="shared" si="0"/>
        <v>719</v>
      </c>
      <c r="E17" s="18">
        <f t="shared" si="1"/>
        <v>93.49804941482445</v>
      </c>
      <c r="F17" s="29">
        <v>8</v>
      </c>
      <c r="G17" s="29">
        <v>70</v>
      </c>
      <c r="H17" s="29">
        <v>621</v>
      </c>
      <c r="I17" s="29">
        <v>15</v>
      </c>
      <c r="J17" s="29">
        <v>5</v>
      </c>
      <c r="K17" s="29">
        <v>6</v>
      </c>
      <c r="L17" s="29">
        <v>9</v>
      </c>
      <c r="M17" s="29">
        <v>698</v>
      </c>
      <c r="N17" s="29">
        <v>0</v>
      </c>
      <c r="O17" s="29">
        <v>6</v>
      </c>
      <c r="P17" s="29">
        <v>1</v>
      </c>
      <c r="Q17" s="29">
        <v>46</v>
      </c>
      <c r="R17" s="29">
        <v>627</v>
      </c>
      <c r="S17" s="29">
        <v>29</v>
      </c>
      <c r="T17" s="29">
        <v>9</v>
      </c>
      <c r="U17" s="29">
        <v>1</v>
      </c>
      <c r="V17" s="29">
        <v>6</v>
      </c>
      <c r="W17" s="29">
        <v>15</v>
      </c>
      <c r="X17" s="31">
        <f t="shared" si="2"/>
        <v>2.0862308762169679</v>
      </c>
      <c r="Y17" s="29">
        <v>47</v>
      </c>
      <c r="Z17" s="3">
        <f t="shared" si="3"/>
        <v>6.5368567454798328</v>
      </c>
      <c r="AA17" s="29">
        <v>78</v>
      </c>
      <c r="AB17" s="4">
        <f t="shared" si="4"/>
        <v>10.848400556328233</v>
      </c>
    </row>
    <row r="18" spans="1:28" ht="24.95" customHeight="1" x14ac:dyDescent="0.25">
      <c r="A18" s="42">
        <v>11</v>
      </c>
      <c r="B18" s="48" t="s">
        <v>35</v>
      </c>
      <c r="C18" s="19">
        <v>450</v>
      </c>
      <c r="D18" s="17">
        <f t="shared" si="0"/>
        <v>447</v>
      </c>
      <c r="E18" s="18">
        <f t="shared" si="1"/>
        <v>99.333333333333329</v>
      </c>
      <c r="F18" s="29">
        <v>0</v>
      </c>
      <c r="G18" s="29">
        <v>16</v>
      </c>
      <c r="H18" s="29">
        <v>430</v>
      </c>
      <c r="I18" s="29">
        <v>1</v>
      </c>
      <c r="J18" s="29">
        <v>0</v>
      </c>
      <c r="K18" s="29">
        <v>2</v>
      </c>
      <c r="L18" s="29">
        <v>10</v>
      </c>
      <c r="M18" s="29">
        <v>435</v>
      </c>
      <c r="N18" s="29">
        <v>0</v>
      </c>
      <c r="O18" s="29">
        <v>0</v>
      </c>
      <c r="P18" s="29">
        <v>0</v>
      </c>
      <c r="Q18" s="29">
        <v>2</v>
      </c>
      <c r="R18" s="29">
        <v>425</v>
      </c>
      <c r="S18" s="29">
        <v>19</v>
      </c>
      <c r="T18" s="29">
        <v>1</v>
      </c>
      <c r="U18" s="29">
        <v>0</v>
      </c>
      <c r="V18" s="29">
        <v>0</v>
      </c>
      <c r="W18" s="29">
        <v>12</v>
      </c>
      <c r="X18" s="31">
        <f t="shared" si="2"/>
        <v>2.6845637583892619</v>
      </c>
      <c r="Y18" s="29">
        <v>2</v>
      </c>
      <c r="Z18" s="3">
        <f t="shared" si="3"/>
        <v>0.44742729306487694</v>
      </c>
      <c r="AA18" s="29">
        <v>16</v>
      </c>
      <c r="AB18" s="4">
        <f t="shared" si="4"/>
        <v>3.5794183445190155</v>
      </c>
    </row>
    <row r="19" spans="1:28" ht="24.95" customHeight="1" x14ac:dyDescent="0.25">
      <c r="A19" s="43">
        <v>12</v>
      </c>
      <c r="B19" s="46" t="s">
        <v>36</v>
      </c>
      <c r="C19" s="2">
        <v>879</v>
      </c>
      <c r="D19" s="14">
        <f t="shared" si="0"/>
        <v>764</v>
      </c>
      <c r="E19" s="11">
        <f t="shared" si="1"/>
        <v>86.916951080773615</v>
      </c>
      <c r="F19" s="29">
        <v>0</v>
      </c>
      <c r="G19" s="29">
        <v>12</v>
      </c>
      <c r="H19" s="29">
        <v>747</v>
      </c>
      <c r="I19" s="29">
        <v>0</v>
      </c>
      <c r="J19" s="29">
        <v>5</v>
      </c>
      <c r="K19" s="29">
        <v>2</v>
      </c>
      <c r="L19" s="29">
        <v>11</v>
      </c>
      <c r="M19" s="29">
        <v>746</v>
      </c>
      <c r="N19" s="29">
        <v>0</v>
      </c>
      <c r="O19" s="29">
        <v>5</v>
      </c>
      <c r="P19" s="29">
        <v>0</v>
      </c>
      <c r="Q19" s="29">
        <v>14</v>
      </c>
      <c r="R19" s="29">
        <v>741</v>
      </c>
      <c r="S19" s="29">
        <v>4</v>
      </c>
      <c r="T19" s="29">
        <v>0</v>
      </c>
      <c r="U19" s="29">
        <v>0</v>
      </c>
      <c r="V19" s="29">
        <v>5</v>
      </c>
      <c r="W19" s="29">
        <v>13</v>
      </c>
      <c r="X19" s="31">
        <f t="shared" si="2"/>
        <v>1.7015706806282722</v>
      </c>
      <c r="Y19" s="29">
        <v>14</v>
      </c>
      <c r="Z19" s="3">
        <f t="shared" si="3"/>
        <v>1.832460732984293</v>
      </c>
      <c r="AA19" s="29">
        <v>12</v>
      </c>
      <c r="AB19" s="4">
        <f t="shared" si="4"/>
        <v>1.5706806282722512</v>
      </c>
    </row>
    <row r="20" spans="1:28" ht="24.95" customHeight="1" x14ac:dyDescent="0.25">
      <c r="A20" s="42">
        <v>13</v>
      </c>
      <c r="B20" s="48" t="s">
        <v>37</v>
      </c>
      <c r="C20" s="19">
        <v>976</v>
      </c>
      <c r="D20" s="17">
        <f t="shared" si="0"/>
        <v>878</v>
      </c>
      <c r="E20" s="18">
        <f t="shared" si="1"/>
        <v>89.959016393442624</v>
      </c>
      <c r="F20" s="29">
        <v>3</v>
      </c>
      <c r="G20" s="29">
        <v>24</v>
      </c>
      <c r="H20" s="29">
        <v>846</v>
      </c>
      <c r="I20" s="29">
        <v>4</v>
      </c>
      <c r="J20" s="29">
        <v>1</v>
      </c>
      <c r="K20" s="29">
        <v>8</v>
      </c>
      <c r="L20" s="29">
        <v>25</v>
      </c>
      <c r="M20" s="29">
        <v>842</v>
      </c>
      <c r="N20" s="29">
        <v>2</v>
      </c>
      <c r="O20" s="29">
        <v>1</v>
      </c>
      <c r="P20" s="29">
        <v>0</v>
      </c>
      <c r="Q20" s="29">
        <v>4</v>
      </c>
      <c r="R20" s="29">
        <v>816</v>
      </c>
      <c r="S20" s="29">
        <v>55</v>
      </c>
      <c r="T20" s="29">
        <v>1</v>
      </c>
      <c r="U20" s="29">
        <v>0</v>
      </c>
      <c r="V20" s="29">
        <v>2</v>
      </c>
      <c r="W20" s="29">
        <v>33</v>
      </c>
      <c r="X20" s="31">
        <f t="shared" si="2"/>
        <v>3.7585421412300679</v>
      </c>
      <c r="Y20" s="29">
        <v>4</v>
      </c>
      <c r="Z20" s="3">
        <f t="shared" si="3"/>
        <v>0.45558086560364464</v>
      </c>
      <c r="AA20" s="29">
        <v>27</v>
      </c>
      <c r="AB20" s="4">
        <f t="shared" si="4"/>
        <v>3.0751708428246016</v>
      </c>
    </row>
    <row r="21" spans="1:28" ht="24.95" customHeight="1" x14ac:dyDescent="0.25">
      <c r="A21" s="43">
        <v>14</v>
      </c>
      <c r="B21" s="48" t="s">
        <v>38</v>
      </c>
      <c r="C21" s="19">
        <v>852</v>
      </c>
      <c r="D21" s="17">
        <f t="shared" si="0"/>
        <v>808</v>
      </c>
      <c r="E21" s="18">
        <f t="shared" si="1"/>
        <v>94.835680751173712</v>
      </c>
      <c r="F21" s="29">
        <v>3</v>
      </c>
      <c r="G21" s="29">
        <v>18</v>
      </c>
      <c r="H21" s="29">
        <v>769</v>
      </c>
      <c r="I21" s="29">
        <v>18</v>
      </c>
      <c r="J21" s="29">
        <v>0</v>
      </c>
      <c r="K21" s="29">
        <v>6</v>
      </c>
      <c r="L21" s="29">
        <v>16</v>
      </c>
      <c r="M21" s="29">
        <v>775</v>
      </c>
      <c r="N21" s="29">
        <v>10</v>
      </c>
      <c r="O21" s="29">
        <v>1</v>
      </c>
      <c r="P21" s="29">
        <v>1</v>
      </c>
      <c r="Q21" s="29">
        <v>14</v>
      </c>
      <c r="R21" s="29">
        <v>777</v>
      </c>
      <c r="S21" s="29">
        <v>13</v>
      </c>
      <c r="T21" s="29">
        <v>3</v>
      </c>
      <c r="U21" s="29">
        <v>0</v>
      </c>
      <c r="V21" s="29">
        <v>0</v>
      </c>
      <c r="W21" s="29">
        <v>22</v>
      </c>
      <c r="X21" s="31">
        <f t="shared" si="2"/>
        <v>2.722772277227723</v>
      </c>
      <c r="Y21" s="29">
        <v>15</v>
      </c>
      <c r="Z21" s="3">
        <f t="shared" si="3"/>
        <v>1.8564356435643563</v>
      </c>
      <c r="AA21" s="29">
        <v>21</v>
      </c>
      <c r="AB21" s="4">
        <f t="shared" si="4"/>
        <v>2.5990099009900991</v>
      </c>
    </row>
    <row r="22" spans="1:28" ht="24.95" customHeight="1" x14ac:dyDescent="0.25">
      <c r="A22" s="42">
        <v>15</v>
      </c>
      <c r="B22" s="48" t="s">
        <v>39</v>
      </c>
      <c r="C22" s="19">
        <v>1289</v>
      </c>
      <c r="D22" s="17">
        <f t="shared" si="0"/>
        <v>1205</v>
      </c>
      <c r="E22" s="18">
        <f t="shared" si="1"/>
        <v>93.483320403413501</v>
      </c>
      <c r="F22" s="29">
        <v>7</v>
      </c>
      <c r="G22" s="29">
        <v>40</v>
      </c>
      <c r="H22" s="29">
        <v>1153</v>
      </c>
      <c r="I22" s="29">
        <v>4</v>
      </c>
      <c r="J22" s="29">
        <v>1</v>
      </c>
      <c r="K22" s="29">
        <v>6</v>
      </c>
      <c r="L22" s="29">
        <v>59</v>
      </c>
      <c r="M22" s="29">
        <v>1135</v>
      </c>
      <c r="N22" s="29">
        <v>1</v>
      </c>
      <c r="O22" s="29">
        <v>4</v>
      </c>
      <c r="P22" s="29">
        <v>2</v>
      </c>
      <c r="Q22" s="29">
        <v>8</v>
      </c>
      <c r="R22" s="29">
        <v>1154</v>
      </c>
      <c r="S22" s="29">
        <v>37</v>
      </c>
      <c r="T22" s="29">
        <v>1</v>
      </c>
      <c r="U22" s="29">
        <v>1</v>
      </c>
      <c r="V22" s="29">
        <v>2</v>
      </c>
      <c r="W22" s="29">
        <v>65</v>
      </c>
      <c r="X22" s="31">
        <f t="shared" si="2"/>
        <v>5.394190871369295</v>
      </c>
      <c r="Y22" s="29">
        <v>10</v>
      </c>
      <c r="Z22" s="3">
        <f t="shared" si="3"/>
        <v>0.82987551867219922</v>
      </c>
      <c r="AA22" s="29">
        <v>47</v>
      </c>
      <c r="AB22" s="4">
        <f t="shared" si="4"/>
        <v>3.900414937759336</v>
      </c>
    </row>
    <row r="23" spans="1:28" ht="24.95" customHeight="1" x14ac:dyDescent="0.25">
      <c r="A23" s="43">
        <v>16</v>
      </c>
      <c r="B23" s="47" t="s">
        <v>40</v>
      </c>
      <c r="C23" s="5">
        <v>701</v>
      </c>
      <c r="D23" s="15">
        <f t="shared" si="0"/>
        <v>377</v>
      </c>
      <c r="E23" s="12">
        <f t="shared" si="1"/>
        <v>53.780313837375182</v>
      </c>
      <c r="F23" s="29">
        <v>4</v>
      </c>
      <c r="G23" s="29">
        <v>55</v>
      </c>
      <c r="H23" s="29">
        <v>311</v>
      </c>
      <c r="I23" s="29">
        <v>7</v>
      </c>
      <c r="J23" s="29">
        <v>0</v>
      </c>
      <c r="K23" s="29">
        <v>22</v>
      </c>
      <c r="L23" s="29">
        <v>97</v>
      </c>
      <c r="M23" s="29">
        <v>257</v>
      </c>
      <c r="N23" s="29">
        <v>1</v>
      </c>
      <c r="O23" s="29">
        <v>0</v>
      </c>
      <c r="P23" s="29">
        <v>0</v>
      </c>
      <c r="Q23" s="29">
        <v>16</v>
      </c>
      <c r="R23" s="29">
        <v>335</v>
      </c>
      <c r="S23" s="29">
        <v>19</v>
      </c>
      <c r="T23" s="29">
        <v>5</v>
      </c>
      <c r="U23" s="29">
        <v>2</v>
      </c>
      <c r="V23" s="29">
        <v>0</v>
      </c>
      <c r="W23" s="29">
        <v>119</v>
      </c>
      <c r="X23" s="31">
        <f t="shared" si="2"/>
        <v>31.564986737400531</v>
      </c>
      <c r="Y23" s="29">
        <v>16</v>
      </c>
      <c r="Z23" s="3">
        <f t="shared" si="3"/>
        <v>4.2440318302387263</v>
      </c>
      <c r="AA23" s="29">
        <v>59</v>
      </c>
      <c r="AB23" s="4">
        <f t="shared" si="4"/>
        <v>15.649867374005305</v>
      </c>
    </row>
    <row r="24" spans="1:28" ht="24.95" customHeight="1" x14ac:dyDescent="0.25">
      <c r="A24" s="42">
        <v>17</v>
      </c>
      <c r="B24" s="47" t="s">
        <v>41</v>
      </c>
      <c r="C24" s="5">
        <v>1937</v>
      </c>
      <c r="D24" s="15">
        <f t="shared" si="0"/>
        <v>1140</v>
      </c>
      <c r="E24" s="12">
        <f t="shared" si="1"/>
        <v>58.853897780072273</v>
      </c>
      <c r="F24" s="29">
        <v>27</v>
      </c>
      <c r="G24" s="29">
        <v>119</v>
      </c>
      <c r="H24" s="29">
        <v>930</v>
      </c>
      <c r="I24" s="29">
        <v>62</v>
      </c>
      <c r="J24" s="29">
        <v>2</v>
      </c>
      <c r="K24" s="29">
        <v>53</v>
      </c>
      <c r="L24" s="29">
        <v>154</v>
      </c>
      <c r="M24" s="29">
        <v>917</v>
      </c>
      <c r="N24" s="29">
        <v>5</v>
      </c>
      <c r="O24" s="29">
        <v>11</v>
      </c>
      <c r="P24" s="29">
        <v>16</v>
      </c>
      <c r="Q24" s="29">
        <v>49</v>
      </c>
      <c r="R24" s="29">
        <v>916</v>
      </c>
      <c r="S24" s="29">
        <v>116</v>
      </c>
      <c r="T24" s="29">
        <v>27</v>
      </c>
      <c r="U24" s="29">
        <v>9</v>
      </c>
      <c r="V24" s="29">
        <v>7</v>
      </c>
      <c r="W24" s="29">
        <v>207</v>
      </c>
      <c r="X24" s="31">
        <f t="shared" si="2"/>
        <v>18.157894736842106</v>
      </c>
      <c r="Y24" s="29">
        <v>65</v>
      </c>
      <c r="Z24" s="3">
        <f t="shared" si="3"/>
        <v>5.7017543859649118</v>
      </c>
      <c r="AA24" s="29">
        <v>146</v>
      </c>
      <c r="AB24" s="4">
        <f t="shared" si="4"/>
        <v>12.807017543859651</v>
      </c>
    </row>
    <row r="25" spans="1:28" ht="24.95" customHeight="1" x14ac:dyDescent="0.25">
      <c r="A25" s="43">
        <v>18</v>
      </c>
      <c r="B25" s="46" t="s">
        <v>42</v>
      </c>
      <c r="C25" s="2">
        <v>1028</v>
      </c>
      <c r="D25" s="14">
        <f>F25+G25+H25+I25+J25</f>
        <v>913</v>
      </c>
      <c r="E25" s="11">
        <f t="shared" si="1"/>
        <v>88.813229571984436</v>
      </c>
      <c r="F25" s="29">
        <v>18</v>
      </c>
      <c r="G25" s="29">
        <v>139</v>
      </c>
      <c r="H25" s="29">
        <v>710</v>
      </c>
      <c r="I25" s="29">
        <v>44</v>
      </c>
      <c r="J25" s="29">
        <v>2</v>
      </c>
      <c r="K25" s="29">
        <v>0</v>
      </c>
      <c r="L25" s="29">
        <v>2</v>
      </c>
      <c r="M25" s="29">
        <v>20</v>
      </c>
      <c r="N25" s="29">
        <v>0</v>
      </c>
      <c r="O25" s="29">
        <v>891</v>
      </c>
      <c r="P25" s="29">
        <v>0</v>
      </c>
      <c r="Q25" s="29">
        <v>0</v>
      </c>
      <c r="R25" s="29">
        <v>21</v>
      </c>
      <c r="S25" s="29">
        <v>0</v>
      </c>
      <c r="T25" s="29">
        <v>0</v>
      </c>
      <c r="U25" s="29">
        <v>0</v>
      </c>
      <c r="V25" s="29">
        <v>892</v>
      </c>
      <c r="W25" s="29">
        <v>2</v>
      </c>
      <c r="X25" s="31">
        <f t="shared" si="2"/>
        <v>0.21905805038335158</v>
      </c>
      <c r="Y25" s="29">
        <v>0</v>
      </c>
      <c r="Z25" s="3">
        <f t="shared" si="3"/>
        <v>0</v>
      </c>
      <c r="AA25" s="29">
        <v>157</v>
      </c>
      <c r="AB25" s="4">
        <f t="shared" si="4"/>
        <v>17.196056955093102</v>
      </c>
    </row>
    <row r="26" spans="1:28" ht="24.95" customHeight="1" x14ac:dyDescent="0.25">
      <c r="A26" s="42">
        <v>19</v>
      </c>
      <c r="B26" s="48" t="s">
        <v>43</v>
      </c>
      <c r="C26" s="19">
        <v>860</v>
      </c>
      <c r="D26" s="17">
        <f t="shared" si="0"/>
        <v>840</v>
      </c>
      <c r="E26" s="18">
        <f t="shared" si="1"/>
        <v>97.674418604651152</v>
      </c>
      <c r="F26" s="29">
        <v>2</v>
      </c>
      <c r="G26" s="29">
        <v>15</v>
      </c>
      <c r="H26" s="29">
        <v>809</v>
      </c>
      <c r="I26" s="29">
        <v>9</v>
      </c>
      <c r="J26" s="29">
        <v>5</v>
      </c>
      <c r="K26" s="29">
        <v>8</v>
      </c>
      <c r="L26" s="29">
        <v>1</v>
      </c>
      <c r="M26" s="29">
        <v>819</v>
      </c>
      <c r="N26" s="29">
        <v>5</v>
      </c>
      <c r="O26" s="29">
        <v>7</v>
      </c>
      <c r="P26" s="29">
        <v>0</v>
      </c>
      <c r="Q26" s="29">
        <v>13</v>
      </c>
      <c r="R26" s="29">
        <v>764</v>
      </c>
      <c r="S26" s="29">
        <v>49</v>
      </c>
      <c r="T26" s="29">
        <v>3</v>
      </c>
      <c r="U26" s="29">
        <v>2</v>
      </c>
      <c r="V26" s="29">
        <v>9</v>
      </c>
      <c r="W26" s="29">
        <v>9</v>
      </c>
      <c r="X26" s="31">
        <f t="shared" si="2"/>
        <v>1.0714285714285714</v>
      </c>
      <c r="Y26" s="29">
        <v>13</v>
      </c>
      <c r="Z26" s="3">
        <f t="shared" si="3"/>
        <v>1.5476190476190477</v>
      </c>
      <c r="AA26" s="29">
        <v>17</v>
      </c>
      <c r="AB26" s="4">
        <f t="shared" si="4"/>
        <v>2.0238095238095237</v>
      </c>
    </row>
    <row r="27" spans="1:28" ht="24.95" customHeight="1" x14ac:dyDescent="0.25">
      <c r="A27" s="43">
        <v>20</v>
      </c>
      <c r="B27" s="47" t="s">
        <v>44</v>
      </c>
      <c r="C27" s="5">
        <v>1465</v>
      </c>
      <c r="D27" s="15">
        <f t="shared" si="0"/>
        <v>906</v>
      </c>
      <c r="E27" s="12">
        <f t="shared" si="1"/>
        <v>61.843003412969288</v>
      </c>
      <c r="F27" s="29">
        <v>20</v>
      </c>
      <c r="G27" s="29">
        <v>155</v>
      </c>
      <c r="H27" s="29">
        <v>705</v>
      </c>
      <c r="I27" s="29">
        <v>24</v>
      </c>
      <c r="J27" s="29">
        <v>2</v>
      </c>
      <c r="K27" s="29">
        <v>34</v>
      </c>
      <c r="L27" s="29">
        <v>163</v>
      </c>
      <c r="M27" s="29">
        <v>707</v>
      </c>
      <c r="N27" s="29">
        <v>0</v>
      </c>
      <c r="O27" s="29">
        <v>2</v>
      </c>
      <c r="P27" s="29">
        <v>8</v>
      </c>
      <c r="Q27" s="29">
        <v>78</v>
      </c>
      <c r="R27" s="29">
        <v>739</v>
      </c>
      <c r="S27" s="29">
        <v>58</v>
      </c>
      <c r="T27" s="29">
        <v>17</v>
      </c>
      <c r="U27" s="29">
        <v>4</v>
      </c>
      <c r="V27" s="29">
        <v>2</v>
      </c>
      <c r="W27" s="29">
        <v>197</v>
      </c>
      <c r="X27" s="31">
        <f t="shared" si="2"/>
        <v>21.743929359823401</v>
      </c>
      <c r="Y27" s="29">
        <v>86</v>
      </c>
      <c r="Z27" s="3">
        <f t="shared" si="3"/>
        <v>9.4922737306843263</v>
      </c>
      <c r="AA27" s="29">
        <v>175</v>
      </c>
      <c r="AB27" s="4">
        <f t="shared" si="4"/>
        <v>19.315673289183223</v>
      </c>
    </row>
    <row r="28" spans="1:28" ht="24.95" customHeight="1" x14ac:dyDescent="0.25">
      <c r="A28" s="42">
        <v>21</v>
      </c>
      <c r="B28" s="47" t="s">
        <v>45</v>
      </c>
      <c r="C28" s="5">
        <v>613</v>
      </c>
      <c r="D28" s="15">
        <f t="shared" si="0"/>
        <v>106</v>
      </c>
      <c r="E28" s="12">
        <f t="shared" si="1"/>
        <v>17.29200652528548</v>
      </c>
      <c r="F28" s="29">
        <v>2</v>
      </c>
      <c r="G28" s="29">
        <v>18</v>
      </c>
      <c r="H28" s="29">
        <v>81</v>
      </c>
      <c r="I28" s="29">
        <v>5</v>
      </c>
      <c r="J28" s="29">
        <v>0</v>
      </c>
      <c r="K28" s="29">
        <v>5</v>
      </c>
      <c r="L28" s="29">
        <v>22</v>
      </c>
      <c r="M28" s="29">
        <v>79</v>
      </c>
      <c r="N28" s="29">
        <v>0</v>
      </c>
      <c r="O28" s="29">
        <v>0</v>
      </c>
      <c r="P28" s="29">
        <v>0</v>
      </c>
      <c r="Q28" s="29">
        <v>4</v>
      </c>
      <c r="R28" s="29">
        <v>89</v>
      </c>
      <c r="S28" s="29">
        <v>9</v>
      </c>
      <c r="T28" s="29">
        <v>3</v>
      </c>
      <c r="U28" s="29">
        <v>1</v>
      </c>
      <c r="V28" s="29">
        <v>0</v>
      </c>
      <c r="W28" s="29">
        <v>27</v>
      </c>
      <c r="X28" s="31">
        <f t="shared" si="2"/>
        <v>25.471698113207548</v>
      </c>
      <c r="Y28" s="29">
        <v>4</v>
      </c>
      <c r="Z28" s="3">
        <f t="shared" si="3"/>
        <v>3.7735849056603774</v>
      </c>
      <c r="AA28" s="29">
        <v>20</v>
      </c>
      <c r="AB28" s="4">
        <f t="shared" si="4"/>
        <v>18.867924528301888</v>
      </c>
    </row>
    <row r="29" spans="1:28" x14ac:dyDescent="0.25">
      <c r="A29" s="26" t="s">
        <v>46</v>
      </c>
      <c r="B29" s="45"/>
      <c r="C29" s="10">
        <v>21259</v>
      </c>
      <c r="D29" s="16">
        <f t="shared" si="0"/>
        <v>16655</v>
      </c>
      <c r="E29" s="13">
        <f t="shared" si="1"/>
        <v>78.343289900747919</v>
      </c>
      <c r="F29" s="30">
        <v>195</v>
      </c>
      <c r="G29" s="30">
        <v>1275</v>
      </c>
      <c r="H29" s="30">
        <v>14774</v>
      </c>
      <c r="I29" s="30">
        <v>379</v>
      </c>
      <c r="J29" s="30">
        <v>32</v>
      </c>
      <c r="K29" s="30">
        <v>303</v>
      </c>
      <c r="L29" s="30">
        <v>961</v>
      </c>
      <c r="M29" s="30">
        <v>14276</v>
      </c>
      <c r="N29" s="30">
        <v>146</v>
      </c>
      <c r="O29" s="30">
        <v>969</v>
      </c>
      <c r="P29" s="30">
        <v>278</v>
      </c>
      <c r="Q29" s="30">
        <v>703</v>
      </c>
      <c r="R29" s="30">
        <v>13784</v>
      </c>
      <c r="S29" s="30">
        <v>765</v>
      </c>
      <c r="T29" s="30">
        <v>139</v>
      </c>
      <c r="U29" s="30">
        <v>46</v>
      </c>
      <c r="V29" s="30">
        <v>940</v>
      </c>
      <c r="W29" s="30">
        <v>1264</v>
      </c>
      <c r="X29" s="32">
        <f t="shared" si="2"/>
        <v>7.5893125187631343</v>
      </c>
      <c r="Y29" s="30">
        <v>981</v>
      </c>
      <c r="Z29" s="6">
        <f t="shared" si="3"/>
        <v>5.8901230861603118</v>
      </c>
      <c r="AA29" s="30">
        <v>1470</v>
      </c>
      <c r="AB29" s="7">
        <f t="shared" si="4"/>
        <v>8.826178324827378</v>
      </c>
    </row>
    <row r="30" spans="1:28" x14ac:dyDescent="0.25">
      <c r="C30" s="20"/>
    </row>
    <row r="31" spans="1:28" x14ac:dyDescent="0.25">
      <c r="A31" s="8" t="s">
        <v>47</v>
      </c>
    </row>
  </sheetData>
  <mergeCells count="16">
    <mergeCell ref="A4:E4"/>
    <mergeCell ref="A6:A7"/>
    <mergeCell ref="B6:B7"/>
    <mergeCell ref="C6:C7"/>
    <mergeCell ref="D6:D7"/>
    <mergeCell ref="E6:E7"/>
    <mergeCell ref="Z6:Z7"/>
    <mergeCell ref="AA6:AA7"/>
    <mergeCell ref="AB6:AB7"/>
    <mergeCell ref="A29:B29"/>
    <mergeCell ref="F6:J6"/>
    <mergeCell ref="K6:O6"/>
    <mergeCell ref="P6:V6"/>
    <mergeCell ref="W6:W7"/>
    <mergeCell ref="X6:X7"/>
    <mergeCell ref="Y6:Y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3"/>
  <sheetViews>
    <sheetView topLeftCell="A11" workbookViewId="0">
      <selection activeCell="G2" sqref="G2:G23"/>
    </sheetView>
  </sheetViews>
  <sheetFormatPr defaultRowHeight="15" x14ac:dyDescent="0.25"/>
  <sheetData>
    <row r="1" spans="3:7" ht="15.75" thickBot="1" x14ac:dyDescent="0.3"/>
    <row r="2" spans="3:7" ht="26.25" thickBot="1" x14ac:dyDescent="0.3">
      <c r="C2" s="38">
        <v>1</v>
      </c>
      <c r="D2" s="39" t="s">
        <v>26</v>
      </c>
      <c r="E2" s="38">
        <v>622</v>
      </c>
      <c r="F2" s="38">
        <v>563</v>
      </c>
      <c r="G2" s="38">
        <v>1185</v>
      </c>
    </row>
    <row r="3" spans="3:7" ht="15.75" thickBot="1" x14ac:dyDescent="0.3">
      <c r="C3" s="35">
        <v>2</v>
      </c>
      <c r="D3" s="36" t="s">
        <v>51</v>
      </c>
      <c r="E3" s="35">
        <v>732</v>
      </c>
      <c r="F3" s="35">
        <v>622</v>
      </c>
      <c r="G3" s="35">
        <v>1354</v>
      </c>
    </row>
    <row r="4" spans="3:7" ht="26.25" thickBot="1" x14ac:dyDescent="0.3">
      <c r="C4" s="33">
        <v>3</v>
      </c>
      <c r="D4" s="34" t="s">
        <v>28</v>
      </c>
      <c r="E4" s="33" t="s">
        <v>52</v>
      </c>
      <c r="F4" s="33">
        <v>877</v>
      </c>
      <c r="G4" s="33">
        <v>1905</v>
      </c>
    </row>
    <row r="5" spans="3:7" ht="26.25" thickBot="1" x14ac:dyDescent="0.3">
      <c r="C5" s="35">
        <v>4</v>
      </c>
      <c r="D5" s="36" t="s">
        <v>29</v>
      </c>
      <c r="E5" s="35">
        <v>719</v>
      </c>
      <c r="F5" s="35">
        <v>598</v>
      </c>
      <c r="G5" s="35">
        <v>1317</v>
      </c>
    </row>
    <row r="6" spans="3:7" ht="26.25" thickBot="1" x14ac:dyDescent="0.3">
      <c r="C6" s="33">
        <v>5</v>
      </c>
      <c r="D6" s="34" t="s">
        <v>30</v>
      </c>
      <c r="E6" s="33">
        <v>299</v>
      </c>
      <c r="F6" s="33">
        <v>326</v>
      </c>
      <c r="G6" s="33">
        <v>625</v>
      </c>
    </row>
    <row r="7" spans="3:7" ht="26.25" thickBot="1" x14ac:dyDescent="0.3">
      <c r="C7" s="35">
        <v>6</v>
      </c>
      <c r="D7" s="36" t="s">
        <v>53</v>
      </c>
      <c r="E7" s="35">
        <v>182</v>
      </c>
      <c r="F7" s="35">
        <v>164</v>
      </c>
      <c r="G7" s="35">
        <v>346</v>
      </c>
    </row>
    <row r="8" spans="3:7" ht="26.25" thickBot="1" x14ac:dyDescent="0.3">
      <c r="C8" s="33" t="s">
        <v>54</v>
      </c>
      <c r="D8" s="34" t="s">
        <v>55</v>
      </c>
      <c r="E8" s="33">
        <v>847</v>
      </c>
      <c r="F8" s="33">
        <v>768</v>
      </c>
      <c r="G8" s="33">
        <v>1615</v>
      </c>
    </row>
    <row r="9" spans="3:7" ht="26.25" thickBot="1" x14ac:dyDescent="0.3">
      <c r="C9" s="35">
        <v>8</v>
      </c>
      <c r="D9" s="36" t="s">
        <v>32</v>
      </c>
      <c r="E9" s="35">
        <v>288</v>
      </c>
      <c r="F9" s="35">
        <v>306</v>
      </c>
      <c r="G9" s="35">
        <v>594</v>
      </c>
    </row>
    <row r="10" spans="3:7" ht="15.75" thickBot="1" x14ac:dyDescent="0.3">
      <c r="C10" s="33" t="s">
        <v>56</v>
      </c>
      <c r="D10" s="34" t="s">
        <v>33</v>
      </c>
      <c r="E10" s="33">
        <v>265</v>
      </c>
      <c r="F10" s="33">
        <v>234</v>
      </c>
      <c r="G10" s="33">
        <v>499</v>
      </c>
    </row>
    <row r="11" spans="3:7" ht="26.25" thickBot="1" x14ac:dyDescent="0.3">
      <c r="C11" s="35">
        <v>10</v>
      </c>
      <c r="D11" s="36" t="s">
        <v>34</v>
      </c>
      <c r="E11" s="35">
        <v>421</v>
      </c>
      <c r="F11" s="35">
        <v>348</v>
      </c>
      <c r="G11" s="35">
        <v>769</v>
      </c>
    </row>
    <row r="12" spans="3:7" ht="26.25" thickBot="1" x14ac:dyDescent="0.3">
      <c r="C12" s="33">
        <v>11</v>
      </c>
      <c r="D12" s="34" t="s">
        <v>35</v>
      </c>
      <c r="E12" s="33">
        <v>235</v>
      </c>
      <c r="F12" s="33">
        <v>215</v>
      </c>
      <c r="G12" s="33">
        <v>450</v>
      </c>
    </row>
    <row r="13" spans="3:7" ht="15.75" thickBot="1" x14ac:dyDescent="0.3">
      <c r="C13" s="35">
        <v>12</v>
      </c>
      <c r="D13" s="36" t="s">
        <v>36</v>
      </c>
      <c r="E13" s="35">
        <v>476</v>
      </c>
      <c r="F13" s="35">
        <v>403</v>
      </c>
      <c r="G13" s="35">
        <v>879</v>
      </c>
    </row>
    <row r="14" spans="3:7" ht="26.25" thickBot="1" x14ac:dyDescent="0.3">
      <c r="C14" s="33">
        <v>13</v>
      </c>
      <c r="D14" s="34" t="s">
        <v>37</v>
      </c>
      <c r="E14" s="33">
        <v>520</v>
      </c>
      <c r="F14" s="33">
        <v>456</v>
      </c>
      <c r="G14" s="33">
        <v>976</v>
      </c>
    </row>
    <row r="15" spans="3:7" ht="26.25" thickBot="1" x14ac:dyDescent="0.3">
      <c r="C15" s="35">
        <v>14</v>
      </c>
      <c r="D15" s="36" t="s">
        <v>38</v>
      </c>
      <c r="E15" s="35">
        <v>445</v>
      </c>
      <c r="F15" s="35">
        <v>407</v>
      </c>
      <c r="G15" s="35">
        <v>852</v>
      </c>
    </row>
    <row r="16" spans="3:7" ht="15.75" thickBot="1" x14ac:dyDescent="0.3">
      <c r="C16" s="33">
        <v>15</v>
      </c>
      <c r="D16" s="34" t="s">
        <v>39</v>
      </c>
      <c r="E16" s="33">
        <v>657</v>
      </c>
      <c r="F16" s="33">
        <v>632</v>
      </c>
      <c r="G16" s="33">
        <v>1289</v>
      </c>
    </row>
    <row r="17" spans="3:7" ht="26.25" thickBot="1" x14ac:dyDescent="0.3">
      <c r="C17" s="35">
        <v>16</v>
      </c>
      <c r="D17" s="36" t="s">
        <v>40</v>
      </c>
      <c r="E17" s="35">
        <v>381</v>
      </c>
      <c r="F17" s="35">
        <v>320</v>
      </c>
      <c r="G17" s="35">
        <v>701</v>
      </c>
    </row>
    <row r="18" spans="3:7" ht="26.25" thickBot="1" x14ac:dyDescent="0.3">
      <c r="C18" s="33">
        <v>17</v>
      </c>
      <c r="D18" s="34" t="s">
        <v>41</v>
      </c>
      <c r="E18" s="33" t="s">
        <v>57</v>
      </c>
      <c r="F18" s="33">
        <v>923</v>
      </c>
      <c r="G18" s="33">
        <v>1937</v>
      </c>
    </row>
    <row r="19" spans="3:7" ht="15.75" thickBot="1" x14ac:dyDescent="0.3">
      <c r="C19" s="35">
        <v>18</v>
      </c>
      <c r="D19" s="36" t="s">
        <v>42</v>
      </c>
      <c r="E19" s="35">
        <v>519</v>
      </c>
      <c r="F19" s="35">
        <v>509</v>
      </c>
      <c r="G19" s="35">
        <v>1028</v>
      </c>
    </row>
    <row r="20" spans="3:7" ht="26.25" thickBot="1" x14ac:dyDescent="0.3">
      <c r="C20" s="33">
        <v>19</v>
      </c>
      <c r="D20" s="34" t="s">
        <v>43</v>
      </c>
      <c r="E20" s="33">
        <v>486</v>
      </c>
      <c r="F20" s="33">
        <v>374</v>
      </c>
      <c r="G20" s="33">
        <v>860</v>
      </c>
    </row>
    <row r="21" spans="3:7" ht="26.25" thickBot="1" x14ac:dyDescent="0.3">
      <c r="C21" s="35" t="s">
        <v>58</v>
      </c>
      <c r="D21" s="36" t="s">
        <v>44</v>
      </c>
      <c r="E21" s="35">
        <v>801</v>
      </c>
      <c r="F21" s="35">
        <v>664</v>
      </c>
      <c r="G21" s="35">
        <v>1465</v>
      </c>
    </row>
    <row r="22" spans="3:7" ht="39" thickBot="1" x14ac:dyDescent="0.3">
      <c r="C22" s="33" t="s">
        <v>59</v>
      </c>
      <c r="D22" s="34" t="s">
        <v>45</v>
      </c>
      <c r="E22" s="33">
        <v>283</v>
      </c>
      <c r="F22" s="33">
        <v>330</v>
      </c>
      <c r="G22" s="33">
        <v>613</v>
      </c>
    </row>
    <row r="23" spans="3:7" ht="15.75" thickBot="1" x14ac:dyDescent="0.3">
      <c r="C23" s="40" t="s">
        <v>46</v>
      </c>
      <c r="D23" s="41"/>
      <c r="E23" s="37">
        <v>11220</v>
      </c>
      <c r="F23" s="37">
        <v>10039</v>
      </c>
      <c r="G23" s="37">
        <v>21259</v>
      </c>
    </row>
  </sheetData>
  <mergeCells count="1"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Maret</vt:lpstr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2025-04-21T10:37:57Z</dcterms:created>
  <dcterms:modified xsi:type="dcterms:W3CDTF">2025-04-21T14:06:40Z</dcterms:modified>
</cp:coreProperties>
</file>