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8.75 PELAYANAN KESEHATAN  PENDERITA HIPERTENSI\"/>
    </mc:Choice>
  </mc:AlternateContent>
  <xr:revisionPtr revIDLastSave="0" documentId="8_{6B2192BB-A5D0-4C41-84F7-41EC7728D77B}" xr6:coauthVersionLast="47" xr6:coauthVersionMax="47" xr10:uidLastSave="{00000000-0000-0000-0000-000000000000}"/>
  <bookViews>
    <workbookView xWindow="-108" yWindow="-108" windowWidth="23256" windowHeight="12456" xr2:uid="{D4F6CBCA-74CF-42D3-A2B8-8C0CF937F5B3}"/>
  </bookViews>
  <sheets>
    <sheet name="2020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G32" i="1"/>
  <c r="E32" i="1"/>
  <c r="D32" i="1"/>
  <c r="H32" i="1" s="1"/>
  <c r="K30" i="1"/>
  <c r="L30" i="1" s="1"/>
  <c r="J30" i="1"/>
  <c r="H30" i="1"/>
  <c r="F30" i="1"/>
  <c r="C30" i="1"/>
  <c r="B30" i="1"/>
  <c r="A30" i="1"/>
  <c r="K29" i="1"/>
  <c r="L29" i="1" s="1"/>
  <c r="J29" i="1"/>
  <c r="H29" i="1"/>
  <c r="F29" i="1"/>
  <c r="C29" i="1"/>
  <c r="K28" i="1"/>
  <c r="L28" i="1" s="1"/>
  <c r="J28" i="1"/>
  <c r="H28" i="1"/>
  <c r="F28" i="1"/>
  <c r="C28" i="1"/>
  <c r="B28" i="1"/>
  <c r="A28" i="1"/>
  <c r="K27" i="1"/>
  <c r="L27" i="1" s="1"/>
  <c r="J27" i="1"/>
  <c r="H27" i="1"/>
  <c r="F27" i="1"/>
  <c r="C27" i="1"/>
  <c r="K26" i="1"/>
  <c r="L26" i="1" s="1"/>
  <c r="J26" i="1"/>
  <c r="H26" i="1"/>
  <c r="F26" i="1"/>
  <c r="C26" i="1"/>
  <c r="L25" i="1"/>
  <c r="K25" i="1"/>
  <c r="J25" i="1"/>
  <c r="H25" i="1"/>
  <c r="F25" i="1"/>
  <c r="C25" i="1"/>
  <c r="B25" i="1"/>
  <c r="A25" i="1"/>
  <c r="L24" i="1"/>
  <c r="K24" i="1"/>
  <c r="J24" i="1"/>
  <c r="H24" i="1"/>
  <c r="F24" i="1"/>
  <c r="C24" i="1"/>
  <c r="K23" i="1"/>
  <c r="L23" i="1" s="1"/>
  <c r="J23" i="1"/>
  <c r="H23" i="1"/>
  <c r="F23" i="1"/>
  <c r="C23" i="1"/>
  <c r="B23" i="1"/>
  <c r="A23" i="1"/>
  <c r="K22" i="1"/>
  <c r="L22" i="1" s="1"/>
  <c r="J22" i="1"/>
  <c r="H22" i="1"/>
  <c r="F22" i="1"/>
  <c r="C22" i="1"/>
  <c r="K21" i="1"/>
  <c r="L21" i="1" s="1"/>
  <c r="J21" i="1"/>
  <c r="H21" i="1"/>
  <c r="F21" i="1"/>
  <c r="C21" i="1"/>
  <c r="B21" i="1"/>
  <c r="A21" i="1"/>
  <c r="K20" i="1"/>
  <c r="L20" i="1" s="1"/>
  <c r="J20" i="1"/>
  <c r="H20" i="1"/>
  <c r="F20" i="1"/>
  <c r="C20" i="1"/>
  <c r="B20" i="1"/>
  <c r="A20" i="1"/>
  <c r="K19" i="1"/>
  <c r="L19" i="1" s="1"/>
  <c r="J19" i="1"/>
  <c r="H19" i="1"/>
  <c r="F19" i="1"/>
  <c r="C19" i="1"/>
  <c r="K18" i="1"/>
  <c r="L18" i="1" s="1"/>
  <c r="J18" i="1"/>
  <c r="H18" i="1"/>
  <c r="F18" i="1"/>
  <c r="C18" i="1"/>
  <c r="L17" i="1"/>
  <c r="K17" i="1"/>
  <c r="J17" i="1"/>
  <c r="H17" i="1"/>
  <c r="F17" i="1"/>
  <c r="C17" i="1"/>
  <c r="B17" i="1"/>
  <c r="A17" i="1"/>
  <c r="L16" i="1"/>
  <c r="K16" i="1"/>
  <c r="J16" i="1"/>
  <c r="H16" i="1"/>
  <c r="F16" i="1"/>
  <c r="C16" i="1"/>
  <c r="B16" i="1"/>
  <c r="A16" i="1"/>
  <c r="L15" i="1"/>
  <c r="K15" i="1"/>
  <c r="J15" i="1"/>
  <c r="H15" i="1"/>
  <c r="F15" i="1"/>
  <c r="C15" i="1"/>
  <c r="K14" i="1"/>
  <c r="L14" i="1" s="1"/>
  <c r="J14" i="1"/>
  <c r="H14" i="1"/>
  <c r="F14" i="1"/>
  <c r="C14" i="1"/>
  <c r="B14" i="1"/>
  <c r="A14" i="1"/>
  <c r="K13" i="1"/>
  <c r="L13" i="1" s="1"/>
  <c r="J13" i="1"/>
  <c r="H13" i="1"/>
  <c r="F13" i="1"/>
  <c r="C13" i="1"/>
  <c r="K12" i="1"/>
  <c r="L12" i="1" s="1"/>
  <c r="J12" i="1"/>
  <c r="H12" i="1"/>
  <c r="F12" i="1"/>
  <c r="C12" i="1"/>
  <c r="K11" i="1"/>
  <c r="L11" i="1" s="1"/>
  <c r="J11" i="1"/>
  <c r="H11" i="1"/>
  <c r="F11" i="1"/>
  <c r="C11" i="1"/>
  <c r="B11" i="1"/>
  <c r="A11" i="1"/>
  <c r="G5" i="1"/>
  <c r="F5" i="1"/>
  <c r="G4" i="1"/>
  <c r="F4" i="1"/>
  <c r="K32" i="1" l="1"/>
  <c r="F32" i="1"/>
  <c r="L32" i="1" l="1"/>
</calcChain>
</file>

<file path=xl/sharedStrings.xml><?xml version="1.0" encoding="utf-8"?>
<sst xmlns="http://schemas.openxmlformats.org/spreadsheetml/2006/main" count="34" uniqueCount="27">
  <si>
    <t>TABEL 68</t>
  </si>
  <si>
    <t xml:space="preserve"> </t>
  </si>
  <si>
    <t>PELAYANAN KESEHATAN  PENDERITA HIPERTENSI MENURUT JENIS KELAMIN, KECAMATAN, DAN PUSKESMAS</t>
  </si>
  <si>
    <t>NO</t>
  </si>
  <si>
    <t>KECAMATAN</t>
  </si>
  <si>
    <t>PUSKESMAS</t>
  </si>
  <si>
    <r>
      <t xml:space="preserve">JUMLAH ESTIMASI PENDERITA HIPERTENSI BERUSIA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</si>
  <si>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</si>
  <si>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</si>
  <si>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</si>
  <si>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</si>
  <si>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</si>
  <si>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</si>
  <si>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</si>
  <si>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</si>
  <si>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</si>
  <si>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</si>
  <si>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</si>
  <si>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</si>
  <si>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</si>
  <si>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</si>
  <si>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</si>
  <si>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</si>
  <si>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</si>
  <si>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</si>
  <si>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JUMLAH (KAB/KOTA)</t>
  </si>
  <si>
    <t>Sumber:Seksi Pencegahan dan Pengendalian Penyakit Tidak Menular dan Kesehatan Jiwa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</si>
</sst>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0.0"/>
    <numFmt numFmtId="166" formatCode="_(* #,##0_);_(* \(#,##0\);_(* &quot;-&quot;??_);_(@_)"/>
    <numFmt numFmtId="167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2"/>
      <name val="Calibri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37" fontId="2" fillId="0" borderId="12" xfId="3" applyNumberFormat="1" applyFont="1" applyFill="1" applyBorder="1" applyAlignment="1">
      <alignment vertical="center"/>
    </xf>
    <xf numFmtId="37" fontId="2" fillId="0" borderId="12" xfId="1" applyNumberFormat="1" applyFont="1" applyFill="1" applyBorder="1" applyAlignment="1">
      <alignment horizontal="center" vertical="center"/>
    </xf>
    <xf numFmtId="37" fontId="2" fillId="0" borderId="12" xfId="3" applyNumberFormat="1" applyFont="1" applyFill="1" applyBorder="1" applyAlignment="1">
      <alignment horizontal="center" vertical="center"/>
    </xf>
    <xf numFmtId="165" fontId="2" fillId="0" borderId="12" xfId="2" applyNumberFormat="1" applyFont="1" applyFill="1" applyBorder="1" applyAlignment="1">
      <alignment horizontal="center" vertical="center"/>
    </xf>
    <xf numFmtId="165" fontId="2" fillId="0" borderId="13" xfId="2" applyNumberFormat="1" applyFont="1" applyFill="1" applyBorder="1" applyAlignment="1">
      <alignment horizontal="center" vertical="center"/>
    </xf>
    <xf numFmtId="166" fontId="2" fillId="0" borderId="0" xfId="4" applyNumberFormat="1" applyFont="1" applyAlignment="1">
      <alignment vertical="center"/>
    </xf>
    <xf numFmtId="164" fontId="2" fillId="0" borderId="0" xfId="4" applyNumberFormat="1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37" fontId="2" fillId="0" borderId="15" xfId="3" applyNumberFormat="1" applyFont="1" applyFill="1" applyBorder="1" applyAlignment="1">
      <alignment vertical="center"/>
    </xf>
    <xf numFmtId="37" fontId="2" fillId="0" borderId="15" xfId="1" applyNumberFormat="1" applyFont="1" applyFill="1" applyBorder="1" applyAlignment="1">
      <alignment horizontal="center" vertical="center"/>
    </xf>
    <xf numFmtId="37" fontId="2" fillId="0" borderId="15" xfId="3" applyNumberFormat="1" applyFont="1" applyFill="1" applyBorder="1" applyAlignment="1">
      <alignment horizontal="center" vertical="center"/>
    </xf>
    <xf numFmtId="165" fontId="2" fillId="0" borderId="15" xfId="2" applyNumberFormat="1" applyFont="1" applyFill="1" applyBorder="1" applyAlignment="1">
      <alignment horizontal="center" vertical="center"/>
    </xf>
    <xf numFmtId="165" fontId="2" fillId="0" borderId="16" xfId="2" applyNumberFormat="1" applyFont="1" applyFill="1" applyBorder="1" applyAlignment="1">
      <alignment horizontal="center" vertical="center"/>
    </xf>
    <xf numFmtId="37" fontId="2" fillId="0" borderId="17" xfId="3" applyNumberFormat="1" applyFont="1" applyFill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37" fontId="2" fillId="0" borderId="17" xfId="1" applyNumberFormat="1" applyFont="1" applyFill="1" applyBorder="1" applyAlignment="1">
      <alignment horizontal="center" vertical="center"/>
    </xf>
    <xf numFmtId="165" fontId="2" fillId="0" borderId="17" xfId="2" applyNumberFormat="1" applyFont="1" applyFill="1" applyBorder="1" applyAlignment="1">
      <alignment horizontal="center" vertical="center"/>
    </xf>
    <xf numFmtId="165" fontId="2" fillId="0" borderId="19" xfId="2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1" xfId="0" quotePrefix="1" applyFont="1" applyBorder="1" applyAlignment="1">
      <alignment horizontal="left" vertical="center"/>
    </xf>
    <xf numFmtId="37" fontId="8" fillId="0" borderId="21" xfId="1" applyNumberFormat="1" applyFont="1" applyFill="1" applyBorder="1" applyAlignment="1">
      <alignment horizontal="center" vertical="center"/>
    </xf>
    <xf numFmtId="37" fontId="8" fillId="0" borderId="20" xfId="1" applyNumberFormat="1" applyFont="1" applyFill="1" applyBorder="1" applyAlignment="1">
      <alignment horizontal="center" vertical="center"/>
    </xf>
    <xf numFmtId="165" fontId="8" fillId="0" borderId="20" xfId="2" applyNumberFormat="1" applyFont="1" applyFill="1" applyBorder="1" applyAlignment="1">
      <alignment horizontal="center" vertical="center"/>
    </xf>
    <xf numFmtId="165" fontId="8" fillId="0" borderId="22" xfId="2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37" fontId="2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7" fontId="2" fillId="0" borderId="0" xfId="0" applyNumberFormat="1" applyFont="1" applyAlignment="1">
      <alignment vertical="center"/>
    </xf>
  </cellXfs>
  <cellStyles count="5">
    <cellStyle name="Comma [0]" xfId="1" builtinId="6"/>
    <cellStyle name="Comma [0] 2 2" xfId="3" xr:uid="{5673A851-ABCD-4EF9-9790-E66ECAA60F68}"/>
    <cellStyle name="Normal" xfId="0" builtinId="0"/>
    <cellStyle name="Normal 2" xfId="4" xr:uid="{327AFAF2-3C2B-44DD-B77B-8235F25F0C05}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5" formatCode="#,##0;\-#,##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0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31CD31-D114-4AB3-B142-3114C551D9B3}" name="Table132" displayName="Table132" ref="A10:L32" totalsRowShown="0" headerRowDxfId="14" headerRowBorderDxfId="12" tableBorderDxfId="13">
  <autoFilter ref="A10:L32" xr:uid="{7B1A9065-0597-4DF2-85B6-0C11B712D7C9}"/>
  <tableColumns count="12">
    <tableColumn id="1" xr3:uid="{DF6C53A9-2420-445C-A3E8-E2D81DFB29F1}" name="1" dataDxfId="11"/>
    <tableColumn id="2" xr3:uid="{0AA338CE-B596-4D4E-BB4C-025EB678C6AA}" name="2" dataDxfId="10"/>
    <tableColumn id="3" xr3:uid="{69AB6712-16A8-4449-93F7-36EBB6DC7F45}" name="3" dataDxfId="9"/>
    <tableColumn id="4" xr3:uid="{8FECD9D2-6B21-48A5-8834-2A1D05B30DF2}" name="4" dataDxfId="8" dataCellStyle="Comma [0] 2 2"/>
    <tableColumn id="5" xr3:uid="{0273E4AE-2237-42B1-8F13-A640D6175542}" name="5" dataDxfId="7" dataCellStyle="Comma [0] 2 2"/>
    <tableColumn id="6" xr3:uid="{9C8A6B97-4707-4C6F-98A5-2A27A8A6411B}" name="6" dataDxfId="6" dataCellStyle="Comma [0]">
      <calculatedColumnFormula>SUM(D11:E11)</calculatedColumnFormula>
    </tableColumn>
    <tableColumn id="7" xr3:uid="{86949E71-7453-4DAF-B0A8-610720B285FC}" name="7" dataDxfId="5" dataCellStyle="Comma [0]"/>
    <tableColumn id="8" xr3:uid="{7FEF23B7-B346-4E4E-BD09-B6B30FF352EA}" name="8" dataDxfId="4" dataCellStyle="Percent">
      <calculatedColumnFormula>G11/D11*100</calculatedColumnFormula>
    </tableColumn>
    <tableColumn id="9" xr3:uid="{EBB0A0B6-110F-4429-9A47-A6872A1FF57C}" name="9" dataDxfId="3" dataCellStyle="Comma [0]"/>
    <tableColumn id="10" xr3:uid="{0A606CD4-ED12-4B60-BCE9-3BEF5F5F9549}" name="10" dataDxfId="2" dataCellStyle="Percent">
      <calculatedColumnFormula>I11/E11*100</calculatedColumnFormula>
    </tableColumn>
    <tableColumn id="11" xr3:uid="{F143E8BD-2B79-4158-98A0-4E4F76555B45}" name="11" dataDxfId="1" dataCellStyle="Comma [0]"/>
    <tableColumn id="12" xr3:uid="{D62700E5-CCD3-4837-94E2-E8EEF87B9220}" name="12" dataDxfId="0" dataCellStyle="Percent">
      <calculatedColumnFormula>K11/F11*100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2ABEE-0D79-4F66-8E53-250A92731012}">
  <sheetPr codeName="Sheet59">
    <tabColor rgb="FF00B0F0"/>
    <pageSetUpPr fitToPage="1"/>
  </sheetPr>
  <dimension ref="A1:S34"/>
  <sheetViews>
    <sheetView tabSelected="1" topLeftCell="A7" zoomScale="70" zoomScaleNormal="70" workbookViewId="0">
      <selection activeCell="A3" sqref="A3"/>
    </sheetView>
  </sheetViews>
  <sheetFormatPr defaultColWidth="14.33203125" defaultRowHeight="15" x14ac:dyDescent="0.25"/>
  <cols>
    <col min="1" max="1" width="5.6640625" style="2" customWidth="1"/>
    <col min="2" max="3" width="25.6640625" style="2" customWidth="1"/>
    <col min="4" max="12" width="15.6640625" style="2" customWidth="1"/>
    <col min="13" max="14" width="9.109375" style="2" customWidth="1"/>
    <col min="15" max="15" width="11.44140625" style="2" customWidth="1"/>
    <col min="16" max="16" width="13.88671875" style="2" customWidth="1"/>
    <col min="17" max="17" width="15.6640625" style="2" customWidth="1"/>
    <col min="18" max="18" width="3.44140625" style="2" customWidth="1"/>
    <col min="19" max="19" width="15.88671875" style="2" customWidth="1"/>
    <col min="20" max="250" width="9.109375" style="2" customWidth="1"/>
    <col min="251" max="251" width="5.6640625" style="2" customWidth="1"/>
    <col min="252" max="253" width="21.6640625" style="2" customWidth="1"/>
    <col min="254" max="256" width="14.33203125" style="2"/>
    <col min="257" max="257" width="5.6640625" style="2" customWidth="1"/>
    <col min="258" max="259" width="25.6640625" style="2" customWidth="1"/>
    <col min="260" max="268" width="15.6640625" style="2" customWidth="1"/>
    <col min="269" max="270" width="9.109375" style="2" customWidth="1"/>
    <col min="271" max="271" width="11.44140625" style="2" customWidth="1"/>
    <col min="272" max="272" width="13.88671875" style="2" customWidth="1"/>
    <col min="273" max="273" width="15.6640625" style="2" customWidth="1"/>
    <col min="274" max="274" width="3.44140625" style="2" customWidth="1"/>
    <col min="275" max="275" width="15.88671875" style="2" customWidth="1"/>
    <col min="276" max="506" width="9.109375" style="2" customWidth="1"/>
    <col min="507" max="507" width="5.6640625" style="2" customWidth="1"/>
    <col min="508" max="509" width="21.6640625" style="2" customWidth="1"/>
    <col min="510" max="512" width="14.33203125" style="2"/>
    <col min="513" max="513" width="5.6640625" style="2" customWidth="1"/>
    <col min="514" max="515" width="25.6640625" style="2" customWidth="1"/>
    <col min="516" max="524" width="15.6640625" style="2" customWidth="1"/>
    <col min="525" max="526" width="9.109375" style="2" customWidth="1"/>
    <col min="527" max="527" width="11.44140625" style="2" customWidth="1"/>
    <col min="528" max="528" width="13.88671875" style="2" customWidth="1"/>
    <col min="529" max="529" width="15.6640625" style="2" customWidth="1"/>
    <col min="530" max="530" width="3.44140625" style="2" customWidth="1"/>
    <col min="531" max="531" width="15.88671875" style="2" customWidth="1"/>
    <col min="532" max="762" width="9.109375" style="2" customWidth="1"/>
    <col min="763" max="763" width="5.6640625" style="2" customWidth="1"/>
    <col min="764" max="765" width="21.6640625" style="2" customWidth="1"/>
    <col min="766" max="768" width="14.33203125" style="2"/>
    <col min="769" max="769" width="5.6640625" style="2" customWidth="1"/>
    <col min="770" max="771" width="25.6640625" style="2" customWidth="1"/>
    <col min="772" max="780" width="15.6640625" style="2" customWidth="1"/>
    <col min="781" max="782" width="9.109375" style="2" customWidth="1"/>
    <col min="783" max="783" width="11.44140625" style="2" customWidth="1"/>
    <col min="784" max="784" width="13.88671875" style="2" customWidth="1"/>
    <col min="785" max="785" width="15.6640625" style="2" customWidth="1"/>
    <col min="786" max="786" width="3.44140625" style="2" customWidth="1"/>
    <col min="787" max="787" width="15.88671875" style="2" customWidth="1"/>
    <col min="788" max="1018" width="9.109375" style="2" customWidth="1"/>
    <col min="1019" max="1019" width="5.6640625" style="2" customWidth="1"/>
    <col min="1020" max="1021" width="21.6640625" style="2" customWidth="1"/>
    <col min="1022" max="1024" width="14.33203125" style="2"/>
    <col min="1025" max="1025" width="5.6640625" style="2" customWidth="1"/>
    <col min="1026" max="1027" width="25.6640625" style="2" customWidth="1"/>
    <col min="1028" max="1036" width="15.6640625" style="2" customWidth="1"/>
    <col min="1037" max="1038" width="9.109375" style="2" customWidth="1"/>
    <col min="1039" max="1039" width="11.44140625" style="2" customWidth="1"/>
    <col min="1040" max="1040" width="13.88671875" style="2" customWidth="1"/>
    <col min="1041" max="1041" width="15.6640625" style="2" customWidth="1"/>
    <col min="1042" max="1042" width="3.44140625" style="2" customWidth="1"/>
    <col min="1043" max="1043" width="15.88671875" style="2" customWidth="1"/>
    <col min="1044" max="1274" width="9.109375" style="2" customWidth="1"/>
    <col min="1275" max="1275" width="5.6640625" style="2" customWidth="1"/>
    <col min="1276" max="1277" width="21.6640625" style="2" customWidth="1"/>
    <col min="1278" max="1280" width="14.33203125" style="2"/>
    <col min="1281" max="1281" width="5.6640625" style="2" customWidth="1"/>
    <col min="1282" max="1283" width="25.6640625" style="2" customWidth="1"/>
    <col min="1284" max="1292" width="15.6640625" style="2" customWidth="1"/>
    <col min="1293" max="1294" width="9.109375" style="2" customWidth="1"/>
    <col min="1295" max="1295" width="11.44140625" style="2" customWidth="1"/>
    <col min="1296" max="1296" width="13.88671875" style="2" customWidth="1"/>
    <col min="1297" max="1297" width="15.6640625" style="2" customWidth="1"/>
    <col min="1298" max="1298" width="3.44140625" style="2" customWidth="1"/>
    <col min="1299" max="1299" width="15.88671875" style="2" customWidth="1"/>
    <col min="1300" max="1530" width="9.109375" style="2" customWidth="1"/>
    <col min="1531" max="1531" width="5.6640625" style="2" customWidth="1"/>
    <col min="1532" max="1533" width="21.6640625" style="2" customWidth="1"/>
    <col min="1534" max="1536" width="14.33203125" style="2"/>
    <col min="1537" max="1537" width="5.6640625" style="2" customWidth="1"/>
    <col min="1538" max="1539" width="25.6640625" style="2" customWidth="1"/>
    <col min="1540" max="1548" width="15.6640625" style="2" customWidth="1"/>
    <col min="1549" max="1550" width="9.109375" style="2" customWidth="1"/>
    <col min="1551" max="1551" width="11.44140625" style="2" customWidth="1"/>
    <col min="1552" max="1552" width="13.88671875" style="2" customWidth="1"/>
    <col min="1553" max="1553" width="15.6640625" style="2" customWidth="1"/>
    <col min="1554" max="1554" width="3.44140625" style="2" customWidth="1"/>
    <col min="1555" max="1555" width="15.88671875" style="2" customWidth="1"/>
    <col min="1556" max="1786" width="9.109375" style="2" customWidth="1"/>
    <col min="1787" max="1787" width="5.6640625" style="2" customWidth="1"/>
    <col min="1788" max="1789" width="21.6640625" style="2" customWidth="1"/>
    <col min="1790" max="1792" width="14.33203125" style="2"/>
    <col min="1793" max="1793" width="5.6640625" style="2" customWidth="1"/>
    <col min="1794" max="1795" width="25.6640625" style="2" customWidth="1"/>
    <col min="1796" max="1804" width="15.6640625" style="2" customWidth="1"/>
    <col min="1805" max="1806" width="9.109375" style="2" customWidth="1"/>
    <col min="1807" max="1807" width="11.44140625" style="2" customWidth="1"/>
    <col min="1808" max="1808" width="13.88671875" style="2" customWidth="1"/>
    <col min="1809" max="1809" width="15.6640625" style="2" customWidth="1"/>
    <col min="1810" max="1810" width="3.44140625" style="2" customWidth="1"/>
    <col min="1811" max="1811" width="15.88671875" style="2" customWidth="1"/>
    <col min="1812" max="2042" width="9.109375" style="2" customWidth="1"/>
    <col min="2043" max="2043" width="5.6640625" style="2" customWidth="1"/>
    <col min="2044" max="2045" width="21.6640625" style="2" customWidth="1"/>
    <col min="2046" max="2048" width="14.33203125" style="2"/>
    <col min="2049" max="2049" width="5.6640625" style="2" customWidth="1"/>
    <col min="2050" max="2051" width="25.6640625" style="2" customWidth="1"/>
    <col min="2052" max="2060" width="15.6640625" style="2" customWidth="1"/>
    <col min="2061" max="2062" width="9.109375" style="2" customWidth="1"/>
    <col min="2063" max="2063" width="11.44140625" style="2" customWidth="1"/>
    <col min="2064" max="2064" width="13.88671875" style="2" customWidth="1"/>
    <col min="2065" max="2065" width="15.6640625" style="2" customWidth="1"/>
    <col min="2066" max="2066" width="3.44140625" style="2" customWidth="1"/>
    <col min="2067" max="2067" width="15.88671875" style="2" customWidth="1"/>
    <col min="2068" max="2298" width="9.109375" style="2" customWidth="1"/>
    <col min="2299" max="2299" width="5.6640625" style="2" customWidth="1"/>
    <col min="2300" max="2301" width="21.6640625" style="2" customWidth="1"/>
    <col min="2302" max="2304" width="14.33203125" style="2"/>
    <col min="2305" max="2305" width="5.6640625" style="2" customWidth="1"/>
    <col min="2306" max="2307" width="25.6640625" style="2" customWidth="1"/>
    <col min="2308" max="2316" width="15.6640625" style="2" customWidth="1"/>
    <col min="2317" max="2318" width="9.109375" style="2" customWidth="1"/>
    <col min="2319" max="2319" width="11.44140625" style="2" customWidth="1"/>
    <col min="2320" max="2320" width="13.88671875" style="2" customWidth="1"/>
    <col min="2321" max="2321" width="15.6640625" style="2" customWidth="1"/>
    <col min="2322" max="2322" width="3.44140625" style="2" customWidth="1"/>
    <col min="2323" max="2323" width="15.88671875" style="2" customWidth="1"/>
    <col min="2324" max="2554" width="9.109375" style="2" customWidth="1"/>
    <col min="2555" max="2555" width="5.6640625" style="2" customWidth="1"/>
    <col min="2556" max="2557" width="21.6640625" style="2" customWidth="1"/>
    <col min="2558" max="2560" width="14.33203125" style="2"/>
    <col min="2561" max="2561" width="5.6640625" style="2" customWidth="1"/>
    <col min="2562" max="2563" width="25.6640625" style="2" customWidth="1"/>
    <col min="2564" max="2572" width="15.6640625" style="2" customWidth="1"/>
    <col min="2573" max="2574" width="9.109375" style="2" customWidth="1"/>
    <col min="2575" max="2575" width="11.44140625" style="2" customWidth="1"/>
    <col min="2576" max="2576" width="13.88671875" style="2" customWidth="1"/>
    <col min="2577" max="2577" width="15.6640625" style="2" customWidth="1"/>
    <col min="2578" max="2578" width="3.44140625" style="2" customWidth="1"/>
    <col min="2579" max="2579" width="15.88671875" style="2" customWidth="1"/>
    <col min="2580" max="2810" width="9.109375" style="2" customWidth="1"/>
    <col min="2811" max="2811" width="5.6640625" style="2" customWidth="1"/>
    <col min="2812" max="2813" width="21.6640625" style="2" customWidth="1"/>
    <col min="2814" max="2816" width="14.33203125" style="2"/>
    <col min="2817" max="2817" width="5.6640625" style="2" customWidth="1"/>
    <col min="2818" max="2819" width="25.6640625" style="2" customWidth="1"/>
    <col min="2820" max="2828" width="15.6640625" style="2" customWidth="1"/>
    <col min="2829" max="2830" width="9.109375" style="2" customWidth="1"/>
    <col min="2831" max="2831" width="11.44140625" style="2" customWidth="1"/>
    <col min="2832" max="2832" width="13.88671875" style="2" customWidth="1"/>
    <col min="2833" max="2833" width="15.6640625" style="2" customWidth="1"/>
    <col min="2834" max="2834" width="3.44140625" style="2" customWidth="1"/>
    <col min="2835" max="2835" width="15.88671875" style="2" customWidth="1"/>
    <col min="2836" max="3066" width="9.109375" style="2" customWidth="1"/>
    <col min="3067" max="3067" width="5.6640625" style="2" customWidth="1"/>
    <col min="3068" max="3069" width="21.6640625" style="2" customWidth="1"/>
    <col min="3070" max="3072" width="14.33203125" style="2"/>
    <col min="3073" max="3073" width="5.6640625" style="2" customWidth="1"/>
    <col min="3074" max="3075" width="25.6640625" style="2" customWidth="1"/>
    <col min="3076" max="3084" width="15.6640625" style="2" customWidth="1"/>
    <col min="3085" max="3086" width="9.109375" style="2" customWidth="1"/>
    <col min="3087" max="3087" width="11.44140625" style="2" customWidth="1"/>
    <col min="3088" max="3088" width="13.88671875" style="2" customWidth="1"/>
    <col min="3089" max="3089" width="15.6640625" style="2" customWidth="1"/>
    <col min="3090" max="3090" width="3.44140625" style="2" customWidth="1"/>
    <col min="3091" max="3091" width="15.88671875" style="2" customWidth="1"/>
    <col min="3092" max="3322" width="9.109375" style="2" customWidth="1"/>
    <col min="3323" max="3323" width="5.6640625" style="2" customWidth="1"/>
    <col min="3324" max="3325" width="21.6640625" style="2" customWidth="1"/>
    <col min="3326" max="3328" width="14.33203125" style="2"/>
    <col min="3329" max="3329" width="5.6640625" style="2" customWidth="1"/>
    <col min="3330" max="3331" width="25.6640625" style="2" customWidth="1"/>
    <col min="3332" max="3340" width="15.6640625" style="2" customWidth="1"/>
    <col min="3341" max="3342" width="9.109375" style="2" customWidth="1"/>
    <col min="3343" max="3343" width="11.44140625" style="2" customWidth="1"/>
    <col min="3344" max="3344" width="13.88671875" style="2" customWidth="1"/>
    <col min="3345" max="3345" width="15.6640625" style="2" customWidth="1"/>
    <col min="3346" max="3346" width="3.44140625" style="2" customWidth="1"/>
    <col min="3347" max="3347" width="15.88671875" style="2" customWidth="1"/>
    <col min="3348" max="3578" width="9.109375" style="2" customWidth="1"/>
    <col min="3579" max="3579" width="5.6640625" style="2" customWidth="1"/>
    <col min="3580" max="3581" width="21.6640625" style="2" customWidth="1"/>
    <col min="3582" max="3584" width="14.33203125" style="2"/>
    <col min="3585" max="3585" width="5.6640625" style="2" customWidth="1"/>
    <col min="3586" max="3587" width="25.6640625" style="2" customWidth="1"/>
    <col min="3588" max="3596" width="15.6640625" style="2" customWidth="1"/>
    <col min="3597" max="3598" width="9.109375" style="2" customWidth="1"/>
    <col min="3599" max="3599" width="11.44140625" style="2" customWidth="1"/>
    <col min="3600" max="3600" width="13.88671875" style="2" customWidth="1"/>
    <col min="3601" max="3601" width="15.6640625" style="2" customWidth="1"/>
    <col min="3602" max="3602" width="3.44140625" style="2" customWidth="1"/>
    <col min="3603" max="3603" width="15.88671875" style="2" customWidth="1"/>
    <col min="3604" max="3834" width="9.109375" style="2" customWidth="1"/>
    <col min="3835" max="3835" width="5.6640625" style="2" customWidth="1"/>
    <col min="3836" max="3837" width="21.6640625" style="2" customWidth="1"/>
    <col min="3838" max="3840" width="14.33203125" style="2"/>
    <col min="3841" max="3841" width="5.6640625" style="2" customWidth="1"/>
    <col min="3842" max="3843" width="25.6640625" style="2" customWidth="1"/>
    <col min="3844" max="3852" width="15.6640625" style="2" customWidth="1"/>
    <col min="3853" max="3854" width="9.109375" style="2" customWidth="1"/>
    <col min="3855" max="3855" width="11.44140625" style="2" customWidth="1"/>
    <col min="3856" max="3856" width="13.88671875" style="2" customWidth="1"/>
    <col min="3857" max="3857" width="15.6640625" style="2" customWidth="1"/>
    <col min="3858" max="3858" width="3.44140625" style="2" customWidth="1"/>
    <col min="3859" max="3859" width="15.88671875" style="2" customWidth="1"/>
    <col min="3860" max="4090" width="9.109375" style="2" customWidth="1"/>
    <col min="4091" max="4091" width="5.6640625" style="2" customWidth="1"/>
    <col min="4092" max="4093" width="21.6640625" style="2" customWidth="1"/>
    <col min="4094" max="4096" width="14.33203125" style="2"/>
    <col min="4097" max="4097" width="5.6640625" style="2" customWidth="1"/>
    <col min="4098" max="4099" width="25.6640625" style="2" customWidth="1"/>
    <col min="4100" max="4108" width="15.6640625" style="2" customWidth="1"/>
    <col min="4109" max="4110" width="9.109375" style="2" customWidth="1"/>
    <col min="4111" max="4111" width="11.44140625" style="2" customWidth="1"/>
    <col min="4112" max="4112" width="13.88671875" style="2" customWidth="1"/>
    <col min="4113" max="4113" width="15.6640625" style="2" customWidth="1"/>
    <col min="4114" max="4114" width="3.44140625" style="2" customWidth="1"/>
    <col min="4115" max="4115" width="15.88671875" style="2" customWidth="1"/>
    <col min="4116" max="4346" width="9.109375" style="2" customWidth="1"/>
    <col min="4347" max="4347" width="5.6640625" style="2" customWidth="1"/>
    <col min="4348" max="4349" width="21.6640625" style="2" customWidth="1"/>
    <col min="4350" max="4352" width="14.33203125" style="2"/>
    <col min="4353" max="4353" width="5.6640625" style="2" customWidth="1"/>
    <col min="4354" max="4355" width="25.6640625" style="2" customWidth="1"/>
    <col min="4356" max="4364" width="15.6640625" style="2" customWidth="1"/>
    <col min="4365" max="4366" width="9.109375" style="2" customWidth="1"/>
    <col min="4367" max="4367" width="11.44140625" style="2" customWidth="1"/>
    <col min="4368" max="4368" width="13.88671875" style="2" customWidth="1"/>
    <col min="4369" max="4369" width="15.6640625" style="2" customWidth="1"/>
    <col min="4370" max="4370" width="3.44140625" style="2" customWidth="1"/>
    <col min="4371" max="4371" width="15.88671875" style="2" customWidth="1"/>
    <col min="4372" max="4602" width="9.109375" style="2" customWidth="1"/>
    <col min="4603" max="4603" width="5.6640625" style="2" customWidth="1"/>
    <col min="4604" max="4605" width="21.6640625" style="2" customWidth="1"/>
    <col min="4606" max="4608" width="14.33203125" style="2"/>
    <col min="4609" max="4609" width="5.6640625" style="2" customWidth="1"/>
    <col min="4610" max="4611" width="25.6640625" style="2" customWidth="1"/>
    <col min="4612" max="4620" width="15.6640625" style="2" customWidth="1"/>
    <col min="4621" max="4622" width="9.109375" style="2" customWidth="1"/>
    <col min="4623" max="4623" width="11.44140625" style="2" customWidth="1"/>
    <col min="4624" max="4624" width="13.88671875" style="2" customWidth="1"/>
    <col min="4625" max="4625" width="15.6640625" style="2" customWidth="1"/>
    <col min="4626" max="4626" width="3.44140625" style="2" customWidth="1"/>
    <col min="4627" max="4627" width="15.88671875" style="2" customWidth="1"/>
    <col min="4628" max="4858" width="9.109375" style="2" customWidth="1"/>
    <col min="4859" max="4859" width="5.6640625" style="2" customWidth="1"/>
    <col min="4860" max="4861" width="21.6640625" style="2" customWidth="1"/>
    <col min="4862" max="4864" width="14.33203125" style="2"/>
    <col min="4865" max="4865" width="5.6640625" style="2" customWidth="1"/>
    <col min="4866" max="4867" width="25.6640625" style="2" customWidth="1"/>
    <col min="4868" max="4876" width="15.6640625" style="2" customWidth="1"/>
    <col min="4877" max="4878" width="9.109375" style="2" customWidth="1"/>
    <col min="4879" max="4879" width="11.44140625" style="2" customWidth="1"/>
    <col min="4880" max="4880" width="13.88671875" style="2" customWidth="1"/>
    <col min="4881" max="4881" width="15.6640625" style="2" customWidth="1"/>
    <col min="4882" max="4882" width="3.44140625" style="2" customWidth="1"/>
    <col min="4883" max="4883" width="15.88671875" style="2" customWidth="1"/>
    <col min="4884" max="5114" width="9.109375" style="2" customWidth="1"/>
    <col min="5115" max="5115" width="5.6640625" style="2" customWidth="1"/>
    <col min="5116" max="5117" width="21.6640625" style="2" customWidth="1"/>
    <col min="5118" max="5120" width="14.33203125" style="2"/>
    <col min="5121" max="5121" width="5.6640625" style="2" customWidth="1"/>
    <col min="5122" max="5123" width="25.6640625" style="2" customWidth="1"/>
    <col min="5124" max="5132" width="15.6640625" style="2" customWidth="1"/>
    <col min="5133" max="5134" width="9.109375" style="2" customWidth="1"/>
    <col min="5135" max="5135" width="11.44140625" style="2" customWidth="1"/>
    <col min="5136" max="5136" width="13.88671875" style="2" customWidth="1"/>
    <col min="5137" max="5137" width="15.6640625" style="2" customWidth="1"/>
    <col min="5138" max="5138" width="3.44140625" style="2" customWidth="1"/>
    <col min="5139" max="5139" width="15.88671875" style="2" customWidth="1"/>
    <col min="5140" max="5370" width="9.109375" style="2" customWidth="1"/>
    <col min="5371" max="5371" width="5.6640625" style="2" customWidth="1"/>
    <col min="5372" max="5373" width="21.6640625" style="2" customWidth="1"/>
    <col min="5374" max="5376" width="14.33203125" style="2"/>
    <col min="5377" max="5377" width="5.6640625" style="2" customWidth="1"/>
    <col min="5378" max="5379" width="25.6640625" style="2" customWidth="1"/>
    <col min="5380" max="5388" width="15.6640625" style="2" customWidth="1"/>
    <col min="5389" max="5390" width="9.109375" style="2" customWidth="1"/>
    <col min="5391" max="5391" width="11.44140625" style="2" customWidth="1"/>
    <col min="5392" max="5392" width="13.88671875" style="2" customWidth="1"/>
    <col min="5393" max="5393" width="15.6640625" style="2" customWidth="1"/>
    <col min="5394" max="5394" width="3.44140625" style="2" customWidth="1"/>
    <col min="5395" max="5395" width="15.88671875" style="2" customWidth="1"/>
    <col min="5396" max="5626" width="9.109375" style="2" customWidth="1"/>
    <col min="5627" max="5627" width="5.6640625" style="2" customWidth="1"/>
    <col min="5628" max="5629" width="21.6640625" style="2" customWidth="1"/>
    <col min="5630" max="5632" width="14.33203125" style="2"/>
    <col min="5633" max="5633" width="5.6640625" style="2" customWidth="1"/>
    <col min="5634" max="5635" width="25.6640625" style="2" customWidth="1"/>
    <col min="5636" max="5644" width="15.6640625" style="2" customWidth="1"/>
    <col min="5645" max="5646" width="9.109375" style="2" customWidth="1"/>
    <col min="5647" max="5647" width="11.44140625" style="2" customWidth="1"/>
    <col min="5648" max="5648" width="13.88671875" style="2" customWidth="1"/>
    <col min="5649" max="5649" width="15.6640625" style="2" customWidth="1"/>
    <col min="5650" max="5650" width="3.44140625" style="2" customWidth="1"/>
    <col min="5651" max="5651" width="15.88671875" style="2" customWidth="1"/>
    <col min="5652" max="5882" width="9.109375" style="2" customWidth="1"/>
    <col min="5883" max="5883" width="5.6640625" style="2" customWidth="1"/>
    <col min="5884" max="5885" width="21.6640625" style="2" customWidth="1"/>
    <col min="5886" max="5888" width="14.33203125" style="2"/>
    <col min="5889" max="5889" width="5.6640625" style="2" customWidth="1"/>
    <col min="5890" max="5891" width="25.6640625" style="2" customWidth="1"/>
    <col min="5892" max="5900" width="15.6640625" style="2" customWidth="1"/>
    <col min="5901" max="5902" width="9.109375" style="2" customWidth="1"/>
    <col min="5903" max="5903" width="11.44140625" style="2" customWidth="1"/>
    <col min="5904" max="5904" width="13.88671875" style="2" customWidth="1"/>
    <col min="5905" max="5905" width="15.6640625" style="2" customWidth="1"/>
    <col min="5906" max="5906" width="3.44140625" style="2" customWidth="1"/>
    <col min="5907" max="5907" width="15.88671875" style="2" customWidth="1"/>
    <col min="5908" max="6138" width="9.109375" style="2" customWidth="1"/>
    <col min="6139" max="6139" width="5.6640625" style="2" customWidth="1"/>
    <col min="6140" max="6141" width="21.6640625" style="2" customWidth="1"/>
    <col min="6142" max="6144" width="14.33203125" style="2"/>
    <col min="6145" max="6145" width="5.6640625" style="2" customWidth="1"/>
    <col min="6146" max="6147" width="25.6640625" style="2" customWidth="1"/>
    <col min="6148" max="6156" width="15.6640625" style="2" customWidth="1"/>
    <col min="6157" max="6158" width="9.109375" style="2" customWidth="1"/>
    <col min="6159" max="6159" width="11.44140625" style="2" customWidth="1"/>
    <col min="6160" max="6160" width="13.88671875" style="2" customWidth="1"/>
    <col min="6161" max="6161" width="15.6640625" style="2" customWidth="1"/>
    <col min="6162" max="6162" width="3.44140625" style="2" customWidth="1"/>
    <col min="6163" max="6163" width="15.88671875" style="2" customWidth="1"/>
    <col min="6164" max="6394" width="9.109375" style="2" customWidth="1"/>
    <col min="6395" max="6395" width="5.6640625" style="2" customWidth="1"/>
    <col min="6396" max="6397" width="21.6640625" style="2" customWidth="1"/>
    <col min="6398" max="6400" width="14.33203125" style="2"/>
    <col min="6401" max="6401" width="5.6640625" style="2" customWidth="1"/>
    <col min="6402" max="6403" width="25.6640625" style="2" customWidth="1"/>
    <col min="6404" max="6412" width="15.6640625" style="2" customWidth="1"/>
    <col min="6413" max="6414" width="9.109375" style="2" customWidth="1"/>
    <col min="6415" max="6415" width="11.44140625" style="2" customWidth="1"/>
    <col min="6416" max="6416" width="13.88671875" style="2" customWidth="1"/>
    <col min="6417" max="6417" width="15.6640625" style="2" customWidth="1"/>
    <col min="6418" max="6418" width="3.44140625" style="2" customWidth="1"/>
    <col min="6419" max="6419" width="15.88671875" style="2" customWidth="1"/>
    <col min="6420" max="6650" width="9.109375" style="2" customWidth="1"/>
    <col min="6651" max="6651" width="5.6640625" style="2" customWidth="1"/>
    <col min="6652" max="6653" width="21.6640625" style="2" customWidth="1"/>
    <col min="6654" max="6656" width="14.33203125" style="2"/>
    <col min="6657" max="6657" width="5.6640625" style="2" customWidth="1"/>
    <col min="6658" max="6659" width="25.6640625" style="2" customWidth="1"/>
    <col min="6660" max="6668" width="15.6640625" style="2" customWidth="1"/>
    <col min="6669" max="6670" width="9.109375" style="2" customWidth="1"/>
    <col min="6671" max="6671" width="11.44140625" style="2" customWidth="1"/>
    <col min="6672" max="6672" width="13.88671875" style="2" customWidth="1"/>
    <col min="6673" max="6673" width="15.6640625" style="2" customWidth="1"/>
    <col min="6674" max="6674" width="3.44140625" style="2" customWidth="1"/>
    <col min="6675" max="6675" width="15.88671875" style="2" customWidth="1"/>
    <col min="6676" max="6906" width="9.109375" style="2" customWidth="1"/>
    <col min="6907" max="6907" width="5.6640625" style="2" customWidth="1"/>
    <col min="6908" max="6909" width="21.6640625" style="2" customWidth="1"/>
    <col min="6910" max="6912" width="14.33203125" style="2"/>
    <col min="6913" max="6913" width="5.6640625" style="2" customWidth="1"/>
    <col min="6914" max="6915" width="25.6640625" style="2" customWidth="1"/>
    <col min="6916" max="6924" width="15.6640625" style="2" customWidth="1"/>
    <col min="6925" max="6926" width="9.109375" style="2" customWidth="1"/>
    <col min="6927" max="6927" width="11.44140625" style="2" customWidth="1"/>
    <col min="6928" max="6928" width="13.88671875" style="2" customWidth="1"/>
    <col min="6929" max="6929" width="15.6640625" style="2" customWidth="1"/>
    <col min="6930" max="6930" width="3.44140625" style="2" customWidth="1"/>
    <col min="6931" max="6931" width="15.88671875" style="2" customWidth="1"/>
    <col min="6932" max="7162" width="9.109375" style="2" customWidth="1"/>
    <col min="7163" max="7163" width="5.6640625" style="2" customWidth="1"/>
    <col min="7164" max="7165" width="21.6640625" style="2" customWidth="1"/>
    <col min="7166" max="7168" width="14.33203125" style="2"/>
    <col min="7169" max="7169" width="5.6640625" style="2" customWidth="1"/>
    <col min="7170" max="7171" width="25.6640625" style="2" customWidth="1"/>
    <col min="7172" max="7180" width="15.6640625" style="2" customWidth="1"/>
    <col min="7181" max="7182" width="9.109375" style="2" customWidth="1"/>
    <col min="7183" max="7183" width="11.44140625" style="2" customWidth="1"/>
    <col min="7184" max="7184" width="13.88671875" style="2" customWidth="1"/>
    <col min="7185" max="7185" width="15.6640625" style="2" customWidth="1"/>
    <col min="7186" max="7186" width="3.44140625" style="2" customWidth="1"/>
    <col min="7187" max="7187" width="15.88671875" style="2" customWidth="1"/>
    <col min="7188" max="7418" width="9.109375" style="2" customWidth="1"/>
    <col min="7419" max="7419" width="5.6640625" style="2" customWidth="1"/>
    <col min="7420" max="7421" width="21.6640625" style="2" customWidth="1"/>
    <col min="7422" max="7424" width="14.33203125" style="2"/>
    <col min="7425" max="7425" width="5.6640625" style="2" customWidth="1"/>
    <col min="7426" max="7427" width="25.6640625" style="2" customWidth="1"/>
    <col min="7428" max="7436" width="15.6640625" style="2" customWidth="1"/>
    <col min="7437" max="7438" width="9.109375" style="2" customWidth="1"/>
    <col min="7439" max="7439" width="11.44140625" style="2" customWidth="1"/>
    <col min="7440" max="7440" width="13.88671875" style="2" customWidth="1"/>
    <col min="7441" max="7441" width="15.6640625" style="2" customWidth="1"/>
    <col min="7442" max="7442" width="3.44140625" style="2" customWidth="1"/>
    <col min="7443" max="7443" width="15.88671875" style="2" customWidth="1"/>
    <col min="7444" max="7674" width="9.109375" style="2" customWidth="1"/>
    <col min="7675" max="7675" width="5.6640625" style="2" customWidth="1"/>
    <col min="7676" max="7677" width="21.6640625" style="2" customWidth="1"/>
    <col min="7678" max="7680" width="14.33203125" style="2"/>
    <col min="7681" max="7681" width="5.6640625" style="2" customWidth="1"/>
    <col min="7682" max="7683" width="25.6640625" style="2" customWidth="1"/>
    <col min="7684" max="7692" width="15.6640625" style="2" customWidth="1"/>
    <col min="7693" max="7694" width="9.109375" style="2" customWidth="1"/>
    <col min="7695" max="7695" width="11.44140625" style="2" customWidth="1"/>
    <col min="7696" max="7696" width="13.88671875" style="2" customWidth="1"/>
    <col min="7697" max="7697" width="15.6640625" style="2" customWidth="1"/>
    <col min="7698" max="7698" width="3.44140625" style="2" customWidth="1"/>
    <col min="7699" max="7699" width="15.88671875" style="2" customWidth="1"/>
    <col min="7700" max="7930" width="9.109375" style="2" customWidth="1"/>
    <col min="7931" max="7931" width="5.6640625" style="2" customWidth="1"/>
    <col min="7932" max="7933" width="21.6640625" style="2" customWidth="1"/>
    <col min="7934" max="7936" width="14.33203125" style="2"/>
    <col min="7937" max="7937" width="5.6640625" style="2" customWidth="1"/>
    <col min="7938" max="7939" width="25.6640625" style="2" customWidth="1"/>
    <col min="7940" max="7948" width="15.6640625" style="2" customWidth="1"/>
    <col min="7949" max="7950" width="9.109375" style="2" customWidth="1"/>
    <col min="7951" max="7951" width="11.44140625" style="2" customWidth="1"/>
    <col min="7952" max="7952" width="13.88671875" style="2" customWidth="1"/>
    <col min="7953" max="7953" width="15.6640625" style="2" customWidth="1"/>
    <col min="7954" max="7954" width="3.44140625" style="2" customWidth="1"/>
    <col min="7955" max="7955" width="15.88671875" style="2" customWidth="1"/>
    <col min="7956" max="8186" width="9.109375" style="2" customWidth="1"/>
    <col min="8187" max="8187" width="5.6640625" style="2" customWidth="1"/>
    <col min="8188" max="8189" width="21.6640625" style="2" customWidth="1"/>
    <col min="8190" max="8192" width="14.33203125" style="2"/>
    <col min="8193" max="8193" width="5.6640625" style="2" customWidth="1"/>
    <col min="8194" max="8195" width="25.6640625" style="2" customWidth="1"/>
    <col min="8196" max="8204" width="15.6640625" style="2" customWidth="1"/>
    <col min="8205" max="8206" width="9.109375" style="2" customWidth="1"/>
    <col min="8207" max="8207" width="11.44140625" style="2" customWidth="1"/>
    <col min="8208" max="8208" width="13.88671875" style="2" customWidth="1"/>
    <col min="8209" max="8209" width="15.6640625" style="2" customWidth="1"/>
    <col min="8210" max="8210" width="3.44140625" style="2" customWidth="1"/>
    <col min="8211" max="8211" width="15.88671875" style="2" customWidth="1"/>
    <col min="8212" max="8442" width="9.109375" style="2" customWidth="1"/>
    <col min="8443" max="8443" width="5.6640625" style="2" customWidth="1"/>
    <col min="8444" max="8445" width="21.6640625" style="2" customWidth="1"/>
    <col min="8446" max="8448" width="14.33203125" style="2"/>
    <col min="8449" max="8449" width="5.6640625" style="2" customWidth="1"/>
    <col min="8450" max="8451" width="25.6640625" style="2" customWidth="1"/>
    <col min="8452" max="8460" width="15.6640625" style="2" customWidth="1"/>
    <col min="8461" max="8462" width="9.109375" style="2" customWidth="1"/>
    <col min="8463" max="8463" width="11.44140625" style="2" customWidth="1"/>
    <col min="8464" max="8464" width="13.88671875" style="2" customWidth="1"/>
    <col min="8465" max="8465" width="15.6640625" style="2" customWidth="1"/>
    <col min="8466" max="8466" width="3.44140625" style="2" customWidth="1"/>
    <col min="8467" max="8467" width="15.88671875" style="2" customWidth="1"/>
    <col min="8468" max="8698" width="9.109375" style="2" customWidth="1"/>
    <col min="8699" max="8699" width="5.6640625" style="2" customWidth="1"/>
    <col min="8700" max="8701" width="21.6640625" style="2" customWidth="1"/>
    <col min="8702" max="8704" width="14.33203125" style="2"/>
    <col min="8705" max="8705" width="5.6640625" style="2" customWidth="1"/>
    <col min="8706" max="8707" width="25.6640625" style="2" customWidth="1"/>
    <col min="8708" max="8716" width="15.6640625" style="2" customWidth="1"/>
    <col min="8717" max="8718" width="9.109375" style="2" customWidth="1"/>
    <col min="8719" max="8719" width="11.44140625" style="2" customWidth="1"/>
    <col min="8720" max="8720" width="13.88671875" style="2" customWidth="1"/>
    <col min="8721" max="8721" width="15.6640625" style="2" customWidth="1"/>
    <col min="8722" max="8722" width="3.44140625" style="2" customWidth="1"/>
    <col min="8723" max="8723" width="15.88671875" style="2" customWidth="1"/>
    <col min="8724" max="8954" width="9.109375" style="2" customWidth="1"/>
    <col min="8955" max="8955" width="5.6640625" style="2" customWidth="1"/>
    <col min="8956" max="8957" width="21.6640625" style="2" customWidth="1"/>
    <col min="8958" max="8960" width="14.33203125" style="2"/>
    <col min="8961" max="8961" width="5.6640625" style="2" customWidth="1"/>
    <col min="8962" max="8963" width="25.6640625" style="2" customWidth="1"/>
    <col min="8964" max="8972" width="15.6640625" style="2" customWidth="1"/>
    <col min="8973" max="8974" width="9.109375" style="2" customWidth="1"/>
    <col min="8975" max="8975" width="11.44140625" style="2" customWidth="1"/>
    <col min="8976" max="8976" width="13.88671875" style="2" customWidth="1"/>
    <col min="8977" max="8977" width="15.6640625" style="2" customWidth="1"/>
    <col min="8978" max="8978" width="3.44140625" style="2" customWidth="1"/>
    <col min="8979" max="8979" width="15.88671875" style="2" customWidth="1"/>
    <col min="8980" max="9210" width="9.109375" style="2" customWidth="1"/>
    <col min="9211" max="9211" width="5.6640625" style="2" customWidth="1"/>
    <col min="9212" max="9213" width="21.6640625" style="2" customWidth="1"/>
    <col min="9214" max="9216" width="14.33203125" style="2"/>
    <col min="9217" max="9217" width="5.6640625" style="2" customWidth="1"/>
    <col min="9218" max="9219" width="25.6640625" style="2" customWidth="1"/>
    <col min="9220" max="9228" width="15.6640625" style="2" customWidth="1"/>
    <col min="9229" max="9230" width="9.109375" style="2" customWidth="1"/>
    <col min="9231" max="9231" width="11.44140625" style="2" customWidth="1"/>
    <col min="9232" max="9232" width="13.88671875" style="2" customWidth="1"/>
    <col min="9233" max="9233" width="15.6640625" style="2" customWidth="1"/>
    <col min="9234" max="9234" width="3.44140625" style="2" customWidth="1"/>
    <col min="9235" max="9235" width="15.88671875" style="2" customWidth="1"/>
    <col min="9236" max="9466" width="9.109375" style="2" customWidth="1"/>
    <col min="9467" max="9467" width="5.6640625" style="2" customWidth="1"/>
    <col min="9468" max="9469" width="21.6640625" style="2" customWidth="1"/>
    <col min="9470" max="9472" width="14.33203125" style="2"/>
    <col min="9473" max="9473" width="5.6640625" style="2" customWidth="1"/>
    <col min="9474" max="9475" width="25.6640625" style="2" customWidth="1"/>
    <col min="9476" max="9484" width="15.6640625" style="2" customWidth="1"/>
    <col min="9485" max="9486" width="9.109375" style="2" customWidth="1"/>
    <col min="9487" max="9487" width="11.44140625" style="2" customWidth="1"/>
    <col min="9488" max="9488" width="13.88671875" style="2" customWidth="1"/>
    <col min="9489" max="9489" width="15.6640625" style="2" customWidth="1"/>
    <col min="9490" max="9490" width="3.44140625" style="2" customWidth="1"/>
    <col min="9491" max="9491" width="15.88671875" style="2" customWidth="1"/>
    <col min="9492" max="9722" width="9.109375" style="2" customWidth="1"/>
    <col min="9723" max="9723" width="5.6640625" style="2" customWidth="1"/>
    <col min="9724" max="9725" width="21.6640625" style="2" customWidth="1"/>
    <col min="9726" max="9728" width="14.33203125" style="2"/>
    <col min="9729" max="9729" width="5.6640625" style="2" customWidth="1"/>
    <col min="9730" max="9731" width="25.6640625" style="2" customWidth="1"/>
    <col min="9732" max="9740" width="15.6640625" style="2" customWidth="1"/>
    <col min="9741" max="9742" width="9.109375" style="2" customWidth="1"/>
    <col min="9743" max="9743" width="11.44140625" style="2" customWidth="1"/>
    <col min="9744" max="9744" width="13.88671875" style="2" customWidth="1"/>
    <col min="9745" max="9745" width="15.6640625" style="2" customWidth="1"/>
    <col min="9746" max="9746" width="3.44140625" style="2" customWidth="1"/>
    <col min="9747" max="9747" width="15.88671875" style="2" customWidth="1"/>
    <col min="9748" max="9978" width="9.109375" style="2" customWidth="1"/>
    <col min="9979" max="9979" width="5.6640625" style="2" customWidth="1"/>
    <col min="9980" max="9981" width="21.6640625" style="2" customWidth="1"/>
    <col min="9982" max="9984" width="14.33203125" style="2"/>
    <col min="9985" max="9985" width="5.6640625" style="2" customWidth="1"/>
    <col min="9986" max="9987" width="25.6640625" style="2" customWidth="1"/>
    <col min="9988" max="9996" width="15.6640625" style="2" customWidth="1"/>
    <col min="9997" max="9998" width="9.109375" style="2" customWidth="1"/>
    <col min="9999" max="9999" width="11.44140625" style="2" customWidth="1"/>
    <col min="10000" max="10000" width="13.88671875" style="2" customWidth="1"/>
    <col min="10001" max="10001" width="15.6640625" style="2" customWidth="1"/>
    <col min="10002" max="10002" width="3.44140625" style="2" customWidth="1"/>
    <col min="10003" max="10003" width="15.88671875" style="2" customWidth="1"/>
    <col min="10004" max="10234" width="9.109375" style="2" customWidth="1"/>
    <col min="10235" max="10235" width="5.6640625" style="2" customWidth="1"/>
    <col min="10236" max="10237" width="21.6640625" style="2" customWidth="1"/>
    <col min="10238" max="10240" width="14.33203125" style="2"/>
    <col min="10241" max="10241" width="5.6640625" style="2" customWidth="1"/>
    <col min="10242" max="10243" width="25.6640625" style="2" customWidth="1"/>
    <col min="10244" max="10252" width="15.6640625" style="2" customWidth="1"/>
    <col min="10253" max="10254" width="9.109375" style="2" customWidth="1"/>
    <col min="10255" max="10255" width="11.44140625" style="2" customWidth="1"/>
    <col min="10256" max="10256" width="13.88671875" style="2" customWidth="1"/>
    <col min="10257" max="10257" width="15.6640625" style="2" customWidth="1"/>
    <col min="10258" max="10258" width="3.44140625" style="2" customWidth="1"/>
    <col min="10259" max="10259" width="15.88671875" style="2" customWidth="1"/>
    <col min="10260" max="10490" width="9.109375" style="2" customWidth="1"/>
    <col min="10491" max="10491" width="5.6640625" style="2" customWidth="1"/>
    <col min="10492" max="10493" width="21.6640625" style="2" customWidth="1"/>
    <col min="10494" max="10496" width="14.33203125" style="2"/>
    <col min="10497" max="10497" width="5.6640625" style="2" customWidth="1"/>
    <col min="10498" max="10499" width="25.6640625" style="2" customWidth="1"/>
    <col min="10500" max="10508" width="15.6640625" style="2" customWidth="1"/>
    <col min="10509" max="10510" width="9.109375" style="2" customWidth="1"/>
    <col min="10511" max="10511" width="11.44140625" style="2" customWidth="1"/>
    <col min="10512" max="10512" width="13.88671875" style="2" customWidth="1"/>
    <col min="10513" max="10513" width="15.6640625" style="2" customWidth="1"/>
    <col min="10514" max="10514" width="3.44140625" style="2" customWidth="1"/>
    <col min="10515" max="10515" width="15.88671875" style="2" customWidth="1"/>
    <col min="10516" max="10746" width="9.109375" style="2" customWidth="1"/>
    <col min="10747" max="10747" width="5.6640625" style="2" customWidth="1"/>
    <col min="10748" max="10749" width="21.6640625" style="2" customWidth="1"/>
    <col min="10750" max="10752" width="14.33203125" style="2"/>
    <col min="10753" max="10753" width="5.6640625" style="2" customWidth="1"/>
    <col min="10754" max="10755" width="25.6640625" style="2" customWidth="1"/>
    <col min="10756" max="10764" width="15.6640625" style="2" customWidth="1"/>
    <col min="10765" max="10766" width="9.109375" style="2" customWidth="1"/>
    <col min="10767" max="10767" width="11.44140625" style="2" customWidth="1"/>
    <col min="10768" max="10768" width="13.88671875" style="2" customWidth="1"/>
    <col min="10769" max="10769" width="15.6640625" style="2" customWidth="1"/>
    <col min="10770" max="10770" width="3.44140625" style="2" customWidth="1"/>
    <col min="10771" max="10771" width="15.88671875" style="2" customWidth="1"/>
    <col min="10772" max="11002" width="9.109375" style="2" customWidth="1"/>
    <col min="11003" max="11003" width="5.6640625" style="2" customWidth="1"/>
    <col min="11004" max="11005" width="21.6640625" style="2" customWidth="1"/>
    <col min="11006" max="11008" width="14.33203125" style="2"/>
    <col min="11009" max="11009" width="5.6640625" style="2" customWidth="1"/>
    <col min="11010" max="11011" width="25.6640625" style="2" customWidth="1"/>
    <col min="11012" max="11020" width="15.6640625" style="2" customWidth="1"/>
    <col min="11021" max="11022" width="9.109375" style="2" customWidth="1"/>
    <col min="11023" max="11023" width="11.44140625" style="2" customWidth="1"/>
    <col min="11024" max="11024" width="13.88671875" style="2" customWidth="1"/>
    <col min="11025" max="11025" width="15.6640625" style="2" customWidth="1"/>
    <col min="11026" max="11026" width="3.44140625" style="2" customWidth="1"/>
    <col min="11027" max="11027" width="15.88671875" style="2" customWidth="1"/>
    <col min="11028" max="11258" width="9.109375" style="2" customWidth="1"/>
    <col min="11259" max="11259" width="5.6640625" style="2" customWidth="1"/>
    <col min="11260" max="11261" width="21.6640625" style="2" customWidth="1"/>
    <col min="11262" max="11264" width="14.33203125" style="2"/>
    <col min="11265" max="11265" width="5.6640625" style="2" customWidth="1"/>
    <col min="11266" max="11267" width="25.6640625" style="2" customWidth="1"/>
    <col min="11268" max="11276" width="15.6640625" style="2" customWidth="1"/>
    <col min="11277" max="11278" width="9.109375" style="2" customWidth="1"/>
    <col min="11279" max="11279" width="11.44140625" style="2" customWidth="1"/>
    <col min="11280" max="11280" width="13.88671875" style="2" customWidth="1"/>
    <col min="11281" max="11281" width="15.6640625" style="2" customWidth="1"/>
    <col min="11282" max="11282" width="3.44140625" style="2" customWidth="1"/>
    <col min="11283" max="11283" width="15.88671875" style="2" customWidth="1"/>
    <col min="11284" max="11514" width="9.109375" style="2" customWidth="1"/>
    <col min="11515" max="11515" width="5.6640625" style="2" customWidth="1"/>
    <col min="11516" max="11517" width="21.6640625" style="2" customWidth="1"/>
    <col min="11518" max="11520" width="14.33203125" style="2"/>
    <col min="11521" max="11521" width="5.6640625" style="2" customWidth="1"/>
    <col min="11522" max="11523" width="25.6640625" style="2" customWidth="1"/>
    <col min="11524" max="11532" width="15.6640625" style="2" customWidth="1"/>
    <col min="11533" max="11534" width="9.109375" style="2" customWidth="1"/>
    <col min="11535" max="11535" width="11.44140625" style="2" customWidth="1"/>
    <col min="11536" max="11536" width="13.88671875" style="2" customWidth="1"/>
    <col min="11537" max="11537" width="15.6640625" style="2" customWidth="1"/>
    <col min="11538" max="11538" width="3.44140625" style="2" customWidth="1"/>
    <col min="11539" max="11539" width="15.88671875" style="2" customWidth="1"/>
    <col min="11540" max="11770" width="9.109375" style="2" customWidth="1"/>
    <col min="11771" max="11771" width="5.6640625" style="2" customWidth="1"/>
    <col min="11772" max="11773" width="21.6640625" style="2" customWidth="1"/>
    <col min="11774" max="11776" width="14.33203125" style="2"/>
    <col min="11777" max="11777" width="5.6640625" style="2" customWidth="1"/>
    <col min="11778" max="11779" width="25.6640625" style="2" customWidth="1"/>
    <col min="11780" max="11788" width="15.6640625" style="2" customWidth="1"/>
    <col min="11789" max="11790" width="9.109375" style="2" customWidth="1"/>
    <col min="11791" max="11791" width="11.44140625" style="2" customWidth="1"/>
    <col min="11792" max="11792" width="13.88671875" style="2" customWidth="1"/>
    <col min="11793" max="11793" width="15.6640625" style="2" customWidth="1"/>
    <col min="11794" max="11794" width="3.44140625" style="2" customWidth="1"/>
    <col min="11795" max="11795" width="15.88671875" style="2" customWidth="1"/>
    <col min="11796" max="12026" width="9.109375" style="2" customWidth="1"/>
    <col min="12027" max="12027" width="5.6640625" style="2" customWidth="1"/>
    <col min="12028" max="12029" width="21.6640625" style="2" customWidth="1"/>
    <col min="12030" max="12032" width="14.33203125" style="2"/>
    <col min="12033" max="12033" width="5.6640625" style="2" customWidth="1"/>
    <col min="12034" max="12035" width="25.6640625" style="2" customWidth="1"/>
    <col min="12036" max="12044" width="15.6640625" style="2" customWidth="1"/>
    <col min="12045" max="12046" width="9.109375" style="2" customWidth="1"/>
    <col min="12047" max="12047" width="11.44140625" style="2" customWidth="1"/>
    <col min="12048" max="12048" width="13.88671875" style="2" customWidth="1"/>
    <col min="12049" max="12049" width="15.6640625" style="2" customWidth="1"/>
    <col min="12050" max="12050" width="3.44140625" style="2" customWidth="1"/>
    <col min="12051" max="12051" width="15.88671875" style="2" customWidth="1"/>
    <col min="12052" max="12282" width="9.109375" style="2" customWidth="1"/>
    <col min="12283" max="12283" width="5.6640625" style="2" customWidth="1"/>
    <col min="12284" max="12285" width="21.6640625" style="2" customWidth="1"/>
    <col min="12286" max="12288" width="14.33203125" style="2"/>
    <col min="12289" max="12289" width="5.6640625" style="2" customWidth="1"/>
    <col min="12290" max="12291" width="25.6640625" style="2" customWidth="1"/>
    <col min="12292" max="12300" width="15.6640625" style="2" customWidth="1"/>
    <col min="12301" max="12302" width="9.109375" style="2" customWidth="1"/>
    <col min="12303" max="12303" width="11.44140625" style="2" customWidth="1"/>
    <col min="12304" max="12304" width="13.88671875" style="2" customWidth="1"/>
    <col min="12305" max="12305" width="15.6640625" style="2" customWidth="1"/>
    <col min="12306" max="12306" width="3.44140625" style="2" customWidth="1"/>
    <col min="12307" max="12307" width="15.88671875" style="2" customWidth="1"/>
    <col min="12308" max="12538" width="9.109375" style="2" customWidth="1"/>
    <col min="12539" max="12539" width="5.6640625" style="2" customWidth="1"/>
    <col min="12540" max="12541" width="21.6640625" style="2" customWidth="1"/>
    <col min="12542" max="12544" width="14.33203125" style="2"/>
    <col min="12545" max="12545" width="5.6640625" style="2" customWidth="1"/>
    <col min="12546" max="12547" width="25.6640625" style="2" customWidth="1"/>
    <col min="12548" max="12556" width="15.6640625" style="2" customWidth="1"/>
    <col min="12557" max="12558" width="9.109375" style="2" customWidth="1"/>
    <col min="12559" max="12559" width="11.44140625" style="2" customWidth="1"/>
    <col min="12560" max="12560" width="13.88671875" style="2" customWidth="1"/>
    <col min="12561" max="12561" width="15.6640625" style="2" customWidth="1"/>
    <col min="12562" max="12562" width="3.44140625" style="2" customWidth="1"/>
    <col min="12563" max="12563" width="15.88671875" style="2" customWidth="1"/>
    <col min="12564" max="12794" width="9.109375" style="2" customWidth="1"/>
    <col min="12795" max="12795" width="5.6640625" style="2" customWidth="1"/>
    <col min="12796" max="12797" width="21.6640625" style="2" customWidth="1"/>
    <col min="12798" max="12800" width="14.33203125" style="2"/>
    <col min="12801" max="12801" width="5.6640625" style="2" customWidth="1"/>
    <col min="12802" max="12803" width="25.6640625" style="2" customWidth="1"/>
    <col min="12804" max="12812" width="15.6640625" style="2" customWidth="1"/>
    <col min="12813" max="12814" width="9.109375" style="2" customWidth="1"/>
    <col min="12815" max="12815" width="11.44140625" style="2" customWidth="1"/>
    <col min="12816" max="12816" width="13.88671875" style="2" customWidth="1"/>
    <col min="12817" max="12817" width="15.6640625" style="2" customWidth="1"/>
    <col min="12818" max="12818" width="3.44140625" style="2" customWidth="1"/>
    <col min="12819" max="12819" width="15.88671875" style="2" customWidth="1"/>
    <col min="12820" max="13050" width="9.109375" style="2" customWidth="1"/>
    <col min="13051" max="13051" width="5.6640625" style="2" customWidth="1"/>
    <col min="13052" max="13053" width="21.6640625" style="2" customWidth="1"/>
    <col min="13054" max="13056" width="14.33203125" style="2"/>
    <col min="13057" max="13057" width="5.6640625" style="2" customWidth="1"/>
    <col min="13058" max="13059" width="25.6640625" style="2" customWidth="1"/>
    <col min="13060" max="13068" width="15.6640625" style="2" customWidth="1"/>
    <col min="13069" max="13070" width="9.109375" style="2" customWidth="1"/>
    <col min="13071" max="13071" width="11.44140625" style="2" customWidth="1"/>
    <col min="13072" max="13072" width="13.88671875" style="2" customWidth="1"/>
    <col min="13073" max="13073" width="15.6640625" style="2" customWidth="1"/>
    <col min="13074" max="13074" width="3.44140625" style="2" customWidth="1"/>
    <col min="13075" max="13075" width="15.88671875" style="2" customWidth="1"/>
    <col min="13076" max="13306" width="9.109375" style="2" customWidth="1"/>
    <col min="13307" max="13307" width="5.6640625" style="2" customWidth="1"/>
    <col min="13308" max="13309" width="21.6640625" style="2" customWidth="1"/>
    <col min="13310" max="13312" width="14.33203125" style="2"/>
    <col min="13313" max="13313" width="5.6640625" style="2" customWidth="1"/>
    <col min="13314" max="13315" width="25.6640625" style="2" customWidth="1"/>
    <col min="13316" max="13324" width="15.6640625" style="2" customWidth="1"/>
    <col min="13325" max="13326" width="9.109375" style="2" customWidth="1"/>
    <col min="13327" max="13327" width="11.44140625" style="2" customWidth="1"/>
    <col min="13328" max="13328" width="13.88671875" style="2" customWidth="1"/>
    <col min="13329" max="13329" width="15.6640625" style="2" customWidth="1"/>
    <col min="13330" max="13330" width="3.44140625" style="2" customWidth="1"/>
    <col min="13331" max="13331" width="15.88671875" style="2" customWidth="1"/>
    <col min="13332" max="13562" width="9.109375" style="2" customWidth="1"/>
    <col min="13563" max="13563" width="5.6640625" style="2" customWidth="1"/>
    <col min="13564" max="13565" width="21.6640625" style="2" customWidth="1"/>
    <col min="13566" max="13568" width="14.33203125" style="2"/>
    <col min="13569" max="13569" width="5.6640625" style="2" customWidth="1"/>
    <col min="13570" max="13571" width="25.6640625" style="2" customWidth="1"/>
    <col min="13572" max="13580" width="15.6640625" style="2" customWidth="1"/>
    <col min="13581" max="13582" width="9.109375" style="2" customWidth="1"/>
    <col min="13583" max="13583" width="11.44140625" style="2" customWidth="1"/>
    <col min="13584" max="13584" width="13.88671875" style="2" customWidth="1"/>
    <col min="13585" max="13585" width="15.6640625" style="2" customWidth="1"/>
    <col min="13586" max="13586" width="3.44140625" style="2" customWidth="1"/>
    <col min="13587" max="13587" width="15.88671875" style="2" customWidth="1"/>
    <col min="13588" max="13818" width="9.109375" style="2" customWidth="1"/>
    <col min="13819" max="13819" width="5.6640625" style="2" customWidth="1"/>
    <col min="13820" max="13821" width="21.6640625" style="2" customWidth="1"/>
    <col min="13822" max="13824" width="14.33203125" style="2"/>
    <col min="13825" max="13825" width="5.6640625" style="2" customWidth="1"/>
    <col min="13826" max="13827" width="25.6640625" style="2" customWidth="1"/>
    <col min="13828" max="13836" width="15.6640625" style="2" customWidth="1"/>
    <col min="13837" max="13838" width="9.109375" style="2" customWidth="1"/>
    <col min="13839" max="13839" width="11.44140625" style="2" customWidth="1"/>
    <col min="13840" max="13840" width="13.88671875" style="2" customWidth="1"/>
    <col min="13841" max="13841" width="15.6640625" style="2" customWidth="1"/>
    <col min="13842" max="13842" width="3.44140625" style="2" customWidth="1"/>
    <col min="13843" max="13843" width="15.88671875" style="2" customWidth="1"/>
    <col min="13844" max="14074" width="9.109375" style="2" customWidth="1"/>
    <col min="14075" max="14075" width="5.6640625" style="2" customWidth="1"/>
    <col min="14076" max="14077" width="21.6640625" style="2" customWidth="1"/>
    <col min="14078" max="14080" width="14.33203125" style="2"/>
    <col min="14081" max="14081" width="5.6640625" style="2" customWidth="1"/>
    <col min="14082" max="14083" width="25.6640625" style="2" customWidth="1"/>
    <col min="14084" max="14092" width="15.6640625" style="2" customWidth="1"/>
    <col min="14093" max="14094" width="9.109375" style="2" customWidth="1"/>
    <col min="14095" max="14095" width="11.44140625" style="2" customWidth="1"/>
    <col min="14096" max="14096" width="13.88671875" style="2" customWidth="1"/>
    <col min="14097" max="14097" width="15.6640625" style="2" customWidth="1"/>
    <col min="14098" max="14098" width="3.44140625" style="2" customWidth="1"/>
    <col min="14099" max="14099" width="15.88671875" style="2" customWidth="1"/>
    <col min="14100" max="14330" width="9.109375" style="2" customWidth="1"/>
    <col min="14331" max="14331" width="5.6640625" style="2" customWidth="1"/>
    <col min="14332" max="14333" width="21.6640625" style="2" customWidth="1"/>
    <col min="14334" max="14336" width="14.33203125" style="2"/>
    <col min="14337" max="14337" width="5.6640625" style="2" customWidth="1"/>
    <col min="14338" max="14339" width="25.6640625" style="2" customWidth="1"/>
    <col min="14340" max="14348" width="15.6640625" style="2" customWidth="1"/>
    <col min="14349" max="14350" width="9.109375" style="2" customWidth="1"/>
    <col min="14351" max="14351" width="11.44140625" style="2" customWidth="1"/>
    <col min="14352" max="14352" width="13.88671875" style="2" customWidth="1"/>
    <col min="14353" max="14353" width="15.6640625" style="2" customWidth="1"/>
    <col min="14354" max="14354" width="3.44140625" style="2" customWidth="1"/>
    <col min="14355" max="14355" width="15.88671875" style="2" customWidth="1"/>
    <col min="14356" max="14586" width="9.109375" style="2" customWidth="1"/>
    <col min="14587" max="14587" width="5.6640625" style="2" customWidth="1"/>
    <col min="14588" max="14589" width="21.6640625" style="2" customWidth="1"/>
    <col min="14590" max="14592" width="14.33203125" style="2"/>
    <col min="14593" max="14593" width="5.6640625" style="2" customWidth="1"/>
    <col min="14594" max="14595" width="25.6640625" style="2" customWidth="1"/>
    <col min="14596" max="14604" width="15.6640625" style="2" customWidth="1"/>
    <col min="14605" max="14606" width="9.109375" style="2" customWidth="1"/>
    <col min="14607" max="14607" width="11.44140625" style="2" customWidth="1"/>
    <col min="14608" max="14608" width="13.88671875" style="2" customWidth="1"/>
    <col min="14609" max="14609" width="15.6640625" style="2" customWidth="1"/>
    <col min="14610" max="14610" width="3.44140625" style="2" customWidth="1"/>
    <col min="14611" max="14611" width="15.88671875" style="2" customWidth="1"/>
    <col min="14612" max="14842" width="9.109375" style="2" customWidth="1"/>
    <col min="14843" max="14843" width="5.6640625" style="2" customWidth="1"/>
    <col min="14844" max="14845" width="21.6640625" style="2" customWidth="1"/>
    <col min="14846" max="14848" width="14.33203125" style="2"/>
    <col min="14849" max="14849" width="5.6640625" style="2" customWidth="1"/>
    <col min="14850" max="14851" width="25.6640625" style="2" customWidth="1"/>
    <col min="14852" max="14860" width="15.6640625" style="2" customWidth="1"/>
    <col min="14861" max="14862" width="9.109375" style="2" customWidth="1"/>
    <col min="14863" max="14863" width="11.44140625" style="2" customWidth="1"/>
    <col min="14864" max="14864" width="13.88671875" style="2" customWidth="1"/>
    <col min="14865" max="14865" width="15.6640625" style="2" customWidth="1"/>
    <col min="14866" max="14866" width="3.44140625" style="2" customWidth="1"/>
    <col min="14867" max="14867" width="15.88671875" style="2" customWidth="1"/>
    <col min="14868" max="15098" width="9.109375" style="2" customWidth="1"/>
    <col min="15099" max="15099" width="5.6640625" style="2" customWidth="1"/>
    <col min="15100" max="15101" width="21.6640625" style="2" customWidth="1"/>
    <col min="15102" max="15104" width="14.33203125" style="2"/>
    <col min="15105" max="15105" width="5.6640625" style="2" customWidth="1"/>
    <col min="15106" max="15107" width="25.6640625" style="2" customWidth="1"/>
    <col min="15108" max="15116" width="15.6640625" style="2" customWidth="1"/>
    <col min="15117" max="15118" width="9.109375" style="2" customWidth="1"/>
    <col min="15119" max="15119" width="11.44140625" style="2" customWidth="1"/>
    <col min="15120" max="15120" width="13.88671875" style="2" customWidth="1"/>
    <col min="15121" max="15121" width="15.6640625" style="2" customWidth="1"/>
    <col min="15122" max="15122" width="3.44140625" style="2" customWidth="1"/>
    <col min="15123" max="15123" width="15.88671875" style="2" customWidth="1"/>
    <col min="15124" max="15354" width="9.109375" style="2" customWidth="1"/>
    <col min="15355" max="15355" width="5.6640625" style="2" customWidth="1"/>
    <col min="15356" max="15357" width="21.6640625" style="2" customWidth="1"/>
    <col min="15358" max="15360" width="14.33203125" style="2"/>
    <col min="15361" max="15361" width="5.6640625" style="2" customWidth="1"/>
    <col min="15362" max="15363" width="25.6640625" style="2" customWidth="1"/>
    <col min="15364" max="15372" width="15.6640625" style="2" customWidth="1"/>
    <col min="15373" max="15374" width="9.109375" style="2" customWidth="1"/>
    <col min="15375" max="15375" width="11.44140625" style="2" customWidth="1"/>
    <col min="15376" max="15376" width="13.88671875" style="2" customWidth="1"/>
    <col min="15377" max="15377" width="15.6640625" style="2" customWidth="1"/>
    <col min="15378" max="15378" width="3.44140625" style="2" customWidth="1"/>
    <col min="15379" max="15379" width="15.88671875" style="2" customWidth="1"/>
    <col min="15380" max="15610" width="9.109375" style="2" customWidth="1"/>
    <col min="15611" max="15611" width="5.6640625" style="2" customWidth="1"/>
    <col min="15612" max="15613" width="21.6640625" style="2" customWidth="1"/>
    <col min="15614" max="15616" width="14.33203125" style="2"/>
    <col min="15617" max="15617" width="5.6640625" style="2" customWidth="1"/>
    <col min="15618" max="15619" width="25.6640625" style="2" customWidth="1"/>
    <col min="15620" max="15628" width="15.6640625" style="2" customWidth="1"/>
    <col min="15629" max="15630" width="9.109375" style="2" customWidth="1"/>
    <col min="15631" max="15631" width="11.44140625" style="2" customWidth="1"/>
    <col min="15632" max="15632" width="13.88671875" style="2" customWidth="1"/>
    <col min="15633" max="15633" width="15.6640625" style="2" customWidth="1"/>
    <col min="15634" max="15634" width="3.44140625" style="2" customWidth="1"/>
    <col min="15635" max="15635" width="15.88671875" style="2" customWidth="1"/>
    <col min="15636" max="15866" width="9.109375" style="2" customWidth="1"/>
    <col min="15867" max="15867" width="5.6640625" style="2" customWidth="1"/>
    <col min="15868" max="15869" width="21.6640625" style="2" customWidth="1"/>
    <col min="15870" max="15872" width="14.33203125" style="2"/>
    <col min="15873" max="15873" width="5.6640625" style="2" customWidth="1"/>
    <col min="15874" max="15875" width="25.6640625" style="2" customWidth="1"/>
    <col min="15876" max="15884" width="15.6640625" style="2" customWidth="1"/>
    <col min="15885" max="15886" width="9.109375" style="2" customWidth="1"/>
    <col min="15887" max="15887" width="11.44140625" style="2" customWidth="1"/>
    <col min="15888" max="15888" width="13.88671875" style="2" customWidth="1"/>
    <col min="15889" max="15889" width="15.6640625" style="2" customWidth="1"/>
    <col min="15890" max="15890" width="3.44140625" style="2" customWidth="1"/>
    <col min="15891" max="15891" width="15.88671875" style="2" customWidth="1"/>
    <col min="15892" max="16122" width="9.109375" style="2" customWidth="1"/>
    <col min="16123" max="16123" width="5.6640625" style="2" customWidth="1"/>
    <col min="16124" max="16125" width="21.6640625" style="2" customWidth="1"/>
    <col min="16126" max="16128" width="14.33203125" style="2"/>
    <col min="16129" max="16129" width="5.6640625" style="2" customWidth="1"/>
    <col min="16130" max="16131" width="25.6640625" style="2" customWidth="1"/>
    <col min="16132" max="16140" width="15.6640625" style="2" customWidth="1"/>
    <col min="16141" max="16142" width="9.109375" style="2" customWidth="1"/>
    <col min="16143" max="16143" width="11.44140625" style="2" customWidth="1"/>
    <col min="16144" max="16144" width="13.88671875" style="2" customWidth="1"/>
    <col min="16145" max="16145" width="15.6640625" style="2" customWidth="1"/>
    <col min="16146" max="16146" width="3.44140625" style="2" customWidth="1"/>
    <col min="16147" max="16147" width="15.88671875" style="2" customWidth="1"/>
    <col min="16148" max="16378" width="9.109375" style="2" customWidth="1"/>
    <col min="16379" max="16379" width="5.6640625" style="2" customWidth="1"/>
    <col min="16380" max="16381" width="21.6640625" style="2" customWidth="1"/>
    <col min="16382" max="16384" width="14.33203125" style="2"/>
  </cols>
  <sheetData>
    <row r="1" spans="1:16" x14ac:dyDescent="0.25">
      <c r="A1" s="1" t="s">
        <v>0</v>
      </c>
      <c r="B1" s="1"/>
    </row>
    <row r="2" spans="1:16" x14ac:dyDescent="0.25">
      <c r="A2" s="3" t="s">
        <v>1</v>
      </c>
      <c r="B2" s="3"/>
    </row>
    <row r="3" spans="1:16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6" s="5" customFormat="1" ht="16.8" x14ac:dyDescent="0.25">
      <c r="B4" s="6"/>
      <c r="F4" s="6" t="str">
        <f>'[1]1'!E5</f>
        <v>KABUPATEN/KOTA</v>
      </c>
      <c r="G4" s="7" t="str">
        <f>'[1]1'!F5</f>
        <v>BULUKUMBA</v>
      </c>
      <c r="J4" s="8"/>
      <c r="K4" s="8"/>
      <c r="L4" s="8"/>
    </row>
    <row r="5" spans="1:16" s="5" customFormat="1" ht="16.8" x14ac:dyDescent="0.25">
      <c r="B5" s="6"/>
      <c r="C5" s="6"/>
      <c r="F5" s="6" t="str">
        <f>'[1]1'!E6</f>
        <v xml:space="preserve">TAHUN </v>
      </c>
      <c r="G5" s="7">
        <f>'[1]1'!F6</f>
        <v>2020</v>
      </c>
      <c r="J5" s="8"/>
      <c r="K5" s="8"/>
      <c r="L5" s="8"/>
    </row>
    <row r="6" spans="1:16" ht="15.6" thickBot="1" x14ac:dyDescent="0.3"/>
    <row r="7" spans="1:16" ht="22.5" customHeight="1" x14ac:dyDescent="0.25">
      <c r="A7" s="9" t="s">
        <v>3</v>
      </c>
      <c r="B7" s="9" t="s">
        <v>4</v>
      </c>
      <c r="C7" s="9" t="s">
        <v>5</v>
      </c>
      <c r="D7" s="10" t="s">
        <v>6</v>
      </c>
      <c r="E7" s="11"/>
      <c r="F7" s="12"/>
      <c r="G7" s="13" t="s">
        <v>7</v>
      </c>
      <c r="H7" s="14"/>
      <c r="I7" s="14"/>
      <c r="J7" s="14"/>
      <c r="K7" s="14"/>
      <c r="L7" s="15"/>
    </row>
    <row r="8" spans="1:16" ht="40.5" customHeight="1" x14ac:dyDescent="0.25">
      <c r="A8" s="16"/>
      <c r="B8" s="16"/>
      <c r="C8" s="16"/>
      <c r="D8" s="17"/>
      <c r="E8" s="18"/>
      <c r="F8" s="19"/>
      <c r="G8" s="20" t="s">
        <v>8</v>
      </c>
      <c r="H8" s="20"/>
      <c r="I8" s="20" t="s">
        <v>9</v>
      </c>
      <c r="J8" s="20"/>
      <c r="K8" s="21" t="s">
        <v>10</v>
      </c>
      <c r="L8" s="21"/>
    </row>
    <row r="9" spans="1:16" ht="32.25" customHeight="1" x14ac:dyDescent="0.25">
      <c r="A9" s="16"/>
      <c r="B9" s="16"/>
      <c r="C9" s="16"/>
      <c r="D9" s="22" t="s">
        <v>8</v>
      </c>
      <c r="E9" s="22" t="s">
        <v>9</v>
      </c>
      <c r="F9" s="22" t="s">
        <v>10</v>
      </c>
      <c r="G9" s="23" t="s">
        <v>11</v>
      </c>
      <c r="H9" s="23" t="s">
        <v>12</v>
      </c>
      <c r="I9" s="23" t="s">
        <v>11</v>
      </c>
      <c r="J9" s="23" t="s">
        <v>12</v>
      </c>
      <c r="K9" s="23" t="s">
        <v>11</v>
      </c>
      <c r="L9" s="23" t="s">
        <v>12</v>
      </c>
    </row>
    <row r="10" spans="1:16" s="2" customFormat="1" x14ac:dyDescent="0.25">
      <c r="A10" s="24" t="s">
        <v>13</v>
      </c>
      <c r="B10" s="25" t="s">
        <v>14</v>
      </c>
      <c r="C10" s="25" t="s">
        <v>15</v>
      </c>
      <c r="D10" s="25" t="s">
        <v>16</v>
      </c>
      <c r="E10" s="25" t="s">
        <v>17</v>
      </c>
      <c r="F10" s="25" t="s">
        <v>18</v>
      </c>
      <c r="G10" s="25" t="s">
        <v>19</v>
      </c>
      <c r="H10" s="25" t="s">
        <v>20</v>
      </c>
      <c r="I10" s="25" t="s">
        <v>21</v>
      </c>
      <c r="J10" s="25" t="s">
        <v>22</v>
      </c>
      <c r="K10" s="25" t="s">
        <v>23</v>
      </c>
      <c r="L10" s="26" t="s">
        <v>24</v>
      </c>
      <c r="M10" s="27"/>
    </row>
    <row r="11" spans="1:16" ht="19.5" customHeight="1" x14ac:dyDescent="0.25">
      <c r="A11" s="28">
        <f>'[1]9'!A9</f>
        <v>1</v>
      </c>
      <c r="B11" s="29" t="str">
        <f>'[1]9'!B9</f>
        <v>GANTARANG</v>
      </c>
      <c r="C11" s="29" t="str">
        <f>'[1]9'!C9</f>
        <v>1. PONRE</v>
      </c>
      <c r="D11" s="30">
        <v>2640</v>
      </c>
      <c r="E11" s="30">
        <v>3962</v>
      </c>
      <c r="F11" s="31">
        <f>SUM(D11:E11)</f>
        <v>6602</v>
      </c>
      <c r="G11" s="32">
        <v>162</v>
      </c>
      <c r="H11" s="33">
        <f>G11/D11*100</f>
        <v>6.1363636363636367</v>
      </c>
      <c r="I11" s="32">
        <v>517</v>
      </c>
      <c r="J11" s="33">
        <f>I11/E11*100</f>
        <v>13.048965169106511</v>
      </c>
      <c r="K11" s="31">
        <f>SUM(G11,I11)</f>
        <v>679</v>
      </c>
      <c r="L11" s="34">
        <f>K11/F11*100</f>
        <v>10.284762193274766</v>
      </c>
      <c r="O11" s="35"/>
      <c r="P11" s="36"/>
    </row>
    <row r="12" spans="1:16" ht="20.100000000000001" customHeight="1" x14ac:dyDescent="0.25">
      <c r="A12" s="37"/>
      <c r="B12" s="38"/>
      <c r="C12" s="38" t="str">
        <f>'[1]9'!C10</f>
        <v>2. GATTARENG</v>
      </c>
      <c r="D12" s="39">
        <v>241</v>
      </c>
      <c r="E12" s="39">
        <v>363</v>
      </c>
      <c r="F12" s="40">
        <f t="shared" ref="F12:F30" si="0">SUM(D12:E12)</f>
        <v>604</v>
      </c>
      <c r="G12" s="41">
        <v>151</v>
      </c>
      <c r="H12" s="42">
        <f>G12/D12*100</f>
        <v>62.655601659751035</v>
      </c>
      <c r="I12" s="41">
        <v>317</v>
      </c>
      <c r="J12" s="42">
        <f>I12/E12*100</f>
        <v>87.327823691460054</v>
      </c>
      <c r="K12" s="40">
        <f>SUM(G12,I12)</f>
        <v>468</v>
      </c>
      <c r="L12" s="43">
        <f>K12/F12*100</f>
        <v>77.483443708609272</v>
      </c>
      <c r="O12" s="35"/>
      <c r="P12" s="35"/>
    </row>
    <row r="13" spans="1:16" ht="19.5" customHeight="1" x14ac:dyDescent="0.25">
      <c r="A13" s="37"/>
      <c r="B13" s="38"/>
      <c r="C13" s="38" t="str">
        <f>'[1]9'!C11</f>
        <v>3. BONTONYELENG</v>
      </c>
      <c r="D13" s="39">
        <v>1934</v>
      </c>
      <c r="E13" s="39">
        <v>2901</v>
      </c>
      <c r="F13" s="40">
        <f t="shared" si="0"/>
        <v>4835</v>
      </c>
      <c r="G13" s="41">
        <v>134</v>
      </c>
      <c r="H13" s="42">
        <f t="shared" ref="H13:H30" si="1">G13/D13*100</f>
        <v>6.928645294725956</v>
      </c>
      <c r="I13" s="41">
        <v>309</v>
      </c>
      <c r="J13" s="42">
        <f t="shared" ref="J13:J30" si="2">I13/E13*100</f>
        <v>10.651499482936918</v>
      </c>
      <c r="K13" s="40">
        <f t="shared" ref="K13:K30" si="3">SUM(G13,I13)</f>
        <v>443</v>
      </c>
      <c r="L13" s="43">
        <f t="shared" ref="L13:L30" si="4">K13/F13*100</f>
        <v>9.1623578076525334</v>
      </c>
      <c r="O13" s="35"/>
      <c r="P13" s="35"/>
    </row>
    <row r="14" spans="1:16" ht="20.100000000000001" customHeight="1" x14ac:dyDescent="0.25">
      <c r="A14" s="37">
        <f>'[1]9'!A12</f>
        <v>2</v>
      </c>
      <c r="B14" s="38" t="str">
        <f>'[1]9'!B12</f>
        <v>KINDANG</v>
      </c>
      <c r="C14" s="38" t="str">
        <f>'[1]9'!C12</f>
        <v>4. BORONG RAPPOA</v>
      </c>
      <c r="D14" s="39">
        <v>1380</v>
      </c>
      <c r="E14" s="39">
        <v>2070</v>
      </c>
      <c r="F14" s="40">
        <f t="shared" si="0"/>
        <v>3450</v>
      </c>
      <c r="G14" s="41">
        <v>188</v>
      </c>
      <c r="H14" s="42">
        <f t="shared" si="1"/>
        <v>13.623188405797102</v>
      </c>
      <c r="I14" s="41">
        <v>323</v>
      </c>
      <c r="J14" s="42">
        <f t="shared" si="2"/>
        <v>15.603864734299517</v>
      </c>
      <c r="K14" s="40">
        <f t="shared" si="3"/>
        <v>511</v>
      </c>
      <c r="L14" s="43">
        <f t="shared" si="4"/>
        <v>14.811594202898551</v>
      </c>
      <c r="O14" s="35"/>
      <c r="P14" s="35"/>
    </row>
    <row r="15" spans="1:16" ht="20.100000000000001" customHeight="1" x14ac:dyDescent="0.25">
      <c r="A15" s="37"/>
      <c r="B15" s="38"/>
      <c r="C15" s="38" t="str">
        <f>'[1]9'!C13</f>
        <v>5. BALIBO</v>
      </c>
      <c r="D15" s="39">
        <v>2075</v>
      </c>
      <c r="E15" s="39">
        <v>3111</v>
      </c>
      <c r="F15" s="40">
        <f t="shared" si="0"/>
        <v>5186</v>
      </c>
      <c r="G15" s="41">
        <v>138</v>
      </c>
      <c r="H15" s="42">
        <f t="shared" si="1"/>
        <v>6.6506024096385534</v>
      </c>
      <c r="I15" s="41">
        <v>236</v>
      </c>
      <c r="J15" s="42">
        <f t="shared" si="2"/>
        <v>7.5859852137576347</v>
      </c>
      <c r="K15" s="40">
        <f t="shared" si="3"/>
        <v>374</v>
      </c>
      <c r="L15" s="43">
        <f t="shared" si="4"/>
        <v>7.2117238719629775</v>
      </c>
      <c r="O15" s="35"/>
      <c r="P15" s="35"/>
    </row>
    <row r="16" spans="1:16" ht="20.100000000000001" customHeight="1" x14ac:dyDescent="0.25">
      <c r="A16" s="37">
        <f>'[1]9'!A14</f>
        <v>3</v>
      </c>
      <c r="B16" s="38" t="str">
        <f>'[1]9'!B14</f>
        <v>UJUNG BULU</v>
      </c>
      <c r="C16" s="38" t="str">
        <f>'[1]9'!C14</f>
        <v>6. CAILE</v>
      </c>
      <c r="D16" s="39">
        <v>5323</v>
      </c>
      <c r="E16" s="39">
        <v>7983</v>
      </c>
      <c r="F16" s="40">
        <f t="shared" si="0"/>
        <v>13306</v>
      </c>
      <c r="G16" s="41">
        <v>168</v>
      </c>
      <c r="H16" s="42">
        <f t="shared" si="1"/>
        <v>3.1561149727597222</v>
      </c>
      <c r="I16" s="41">
        <v>521</v>
      </c>
      <c r="J16" s="42">
        <f t="shared" si="2"/>
        <v>6.5263685331329073</v>
      </c>
      <c r="K16" s="40">
        <f t="shared" si="3"/>
        <v>689</v>
      </c>
      <c r="L16" s="43">
        <f t="shared" si="4"/>
        <v>5.1781151360288593</v>
      </c>
      <c r="O16" s="35"/>
      <c r="P16" s="35"/>
    </row>
    <row r="17" spans="1:19" ht="20.100000000000001" customHeight="1" x14ac:dyDescent="0.25">
      <c r="A17" s="37">
        <f>'[1]9'!A15</f>
        <v>4</v>
      </c>
      <c r="B17" s="38" t="str">
        <f>'[1]9'!B15</f>
        <v>UJUNG LOE</v>
      </c>
      <c r="C17" s="38" t="str">
        <f>'[1]9'!C15</f>
        <v>7. UJUNG LOE</v>
      </c>
      <c r="D17" s="39">
        <v>2324</v>
      </c>
      <c r="E17" s="39">
        <v>3488</v>
      </c>
      <c r="F17" s="40">
        <f t="shared" si="0"/>
        <v>5812</v>
      </c>
      <c r="G17" s="41">
        <v>232</v>
      </c>
      <c r="H17" s="42">
        <f t="shared" si="1"/>
        <v>9.9827882960413081</v>
      </c>
      <c r="I17" s="41">
        <v>502</v>
      </c>
      <c r="J17" s="42">
        <f t="shared" si="2"/>
        <v>14.392201834862387</v>
      </c>
      <c r="K17" s="40">
        <f t="shared" si="3"/>
        <v>734</v>
      </c>
      <c r="L17" s="43">
        <f t="shared" si="4"/>
        <v>12.629043358568479</v>
      </c>
      <c r="O17" s="35"/>
      <c r="P17" s="35"/>
    </row>
    <row r="18" spans="1:19" ht="20.100000000000001" customHeight="1" x14ac:dyDescent="0.25">
      <c r="A18" s="37"/>
      <c r="B18" s="38"/>
      <c r="C18" s="38" t="str">
        <f>'[1]9'!C16</f>
        <v>8. MANYAMPA</v>
      </c>
      <c r="D18" s="39">
        <v>467</v>
      </c>
      <c r="E18" s="39">
        <v>702</v>
      </c>
      <c r="F18" s="40">
        <f t="shared" si="0"/>
        <v>1169</v>
      </c>
      <c r="G18" s="41">
        <v>131</v>
      </c>
      <c r="H18" s="42">
        <f t="shared" si="1"/>
        <v>28.051391862955033</v>
      </c>
      <c r="I18" s="41">
        <v>282</v>
      </c>
      <c r="J18" s="42">
        <f t="shared" si="2"/>
        <v>40.17094017094017</v>
      </c>
      <c r="K18" s="40">
        <f t="shared" si="3"/>
        <v>413</v>
      </c>
      <c r="L18" s="43">
        <f t="shared" si="4"/>
        <v>35.32934131736527</v>
      </c>
      <c r="O18" s="35"/>
      <c r="P18" s="35"/>
    </row>
    <row r="19" spans="1:19" ht="20.100000000000001" customHeight="1" x14ac:dyDescent="0.25">
      <c r="A19" s="37"/>
      <c r="B19" s="38"/>
      <c r="C19" s="38" t="str">
        <f>'[1]9'!C17</f>
        <v>9. PALANGISANG</v>
      </c>
      <c r="D19" s="39">
        <v>392</v>
      </c>
      <c r="E19" s="39">
        <v>588</v>
      </c>
      <c r="F19" s="40">
        <f t="shared" si="0"/>
        <v>980</v>
      </c>
      <c r="G19" s="41">
        <v>139</v>
      </c>
      <c r="H19" s="42">
        <f t="shared" si="1"/>
        <v>35.459183673469383</v>
      </c>
      <c r="I19" s="41">
        <v>221</v>
      </c>
      <c r="J19" s="42">
        <f t="shared" si="2"/>
        <v>37.585034013605437</v>
      </c>
      <c r="K19" s="40">
        <f t="shared" si="3"/>
        <v>360</v>
      </c>
      <c r="L19" s="43">
        <f t="shared" si="4"/>
        <v>36.734693877551024</v>
      </c>
      <c r="O19" s="35"/>
      <c r="P19" s="35"/>
    </row>
    <row r="20" spans="1:19" ht="20.100000000000001" customHeight="1" x14ac:dyDescent="0.25">
      <c r="A20" s="37">
        <f>'[1]9'!A18</f>
        <v>5</v>
      </c>
      <c r="B20" s="38" t="str">
        <f>'[1]9'!B18</f>
        <v>BONTO BAHARI</v>
      </c>
      <c r="C20" s="38" t="str">
        <f>'[1]9'!C18</f>
        <v>10. BONTO BAHARI</v>
      </c>
      <c r="D20" s="39">
        <v>22753</v>
      </c>
      <c r="E20" s="39">
        <v>34129</v>
      </c>
      <c r="F20" s="40">
        <f t="shared" si="0"/>
        <v>56882</v>
      </c>
      <c r="G20" s="41">
        <v>199</v>
      </c>
      <c r="H20" s="42">
        <f t="shared" si="1"/>
        <v>0.87460994154616967</v>
      </c>
      <c r="I20" s="41">
        <v>314</v>
      </c>
      <c r="J20" s="42">
        <f t="shared" si="2"/>
        <v>0.92003867678513884</v>
      </c>
      <c r="K20" s="40">
        <f t="shared" si="3"/>
        <v>513</v>
      </c>
      <c r="L20" s="43">
        <f t="shared" si="4"/>
        <v>0.90186702295981158</v>
      </c>
      <c r="O20" s="35"/>
      <c r="P20" s="35"/>
    </row>
    <row r="21" spans="1:19" ht="20.100000000000001" customHeight="1" x14ac:dyDescent="0.25">
      <c r="A21" s="37">
        <f>'[1]9'!A19</f>
        <v>6</v>
      </c>
      <c r="B21" s="38" t="str">
        <f>'[1]9'!B19</f>
        <v>BONTO TIRO</v>
      </c>
      <c r="C21" s="38" t="str">
        <f>'[1]9'!C19</f>
        <v>11.BONTO TIRO</v>
      </c>
      <c r="D21" s="39">
        <v>760</v>
      </c>
      <c r="E21" s="39">
        <v>1140</v>
      </c>
      <c r="F21" s="40">
        <f t="shared" si="0"/>
        <v>1900</v>
      </c>
      <c r="G21" s="41">
        <v>126</v>
      </c>
      <c r="H21" s="42">
        <f t="shared" si="1"/>
        <v>16.578947368421051</v>
      </c>
      <c r="I21" s="41">
        <v>253</v>
      </c>
      <c r="J21" s="42">
        <f t="shared" si="2"/>
        <v>22.192982456140349</v>
      </c>
      <c r="K21" s="40">
        <f t="shared" si="3"/>
        <v>379</v>
      </c>
      <c r="L21" s="43">
        <f t="shared" si="4"/>
        <v>19.94736842105263</v>
      </c>
      <c r="O21" s="35"/>
      <c r="P21" s="35"/>
    </row>
    <row r="22" spans="1:19" ht="20.100000000000001" customHeight="1" x14ac:dyDescent="0.25">
      <c r="A22" s="37"/>
      <c r="B22" s="38"/>
      <c r="C22" s="38" t="str">
        <f>'[1]9'!C20</f>
        <v>12. BATANG</v>
      </c>
      <c r="D22" s="39">
        <v>710</v>
      </c>
      <c r="E22" s="39">
        <v>1066</v>
      </c>
      <c r="F22" s="40">
        <f t="shared" si="0"/>
        <v>1776</v>
      </c>
      <c r="G22" s="41">
        <v>124</v>
      </c>
      <c r="H22" s="42">
        <f t="shared" si="1"/>
        <v>17.464788732394364</v>
      </c>
      <c r="I22" s="41">
        <v>268</v>
      </c>
      <c r="J22" s="42">
        <f t="shared" si="2"/>
        <v>25.140712945590991</v>
      </c>
      <c r="K22" s="40">
        <f t="shared" si="3"/>
        <v>392</v>
      </c>
      <c r="L22" s="43">
        <f t="shared" si="4"/>
        <v>22.072072072072071</v>
      </c>
      <c r="O22" s="35"/>
      <c r="P22" s="35"/>
    </row>
    <row r="23" spans="1:19" ht="20.100000000000001" customHeight="1" x14ac:dyDescent="0.25">
      <c r="A23" s="37">
        <f>'[1]9'!A21</f>
        <v>7</v>
      </c>
      <c r="B23" s="38" t="str">
        <f>'[1]9'!B21</f>
        <v>HERLANG</v>
      </c>
      <c r="C23" s="38" t="str">
        <f>'[1]9'!C21</f>
        <v>13. HERLANG</v>
      </c>
      <c r="D23" s="39">
        <v>1708</v>
      </c>
      <c r="E23" s="39">
        <v>2562</v>
      </c>
      <c r="F23" s="40">
        <f t="shared" si="0"/>
        <v>4270</v>
      </c>
      <c r="G23" s="41">
        <v>147</v>
      </c>
      <c r="H23" s="42">
        <f t="shared" si="1"/>
        <v>8.6065573770491799</v>
      </c>
      <c r="I23" s="41">
        <v>292</v>
      </c>
      <c r="J23" s="42">
        <f t="shared" si="2"/>
        <v>11.397345823575332</v>
      </c>
      <c r="K23" s="40">
        <f t="shared" si="3"/>
        <v>439</v>
      </c>
      <c r="L23" s="43">
        <f t="shared" si="4"/>
        <v>10.281030444964872</v>
      </c>
      <c r="O23" s="35"/>
      <c r="P23" s="35"/>
    </row>
    <row r="24" spans="1:19" ht="20.100000000000001" customHeight="1" x14ac:dyDescent="0.25">
      <c r="A24" s="37"/>
      <c r="B24" s="38"/>
      <c r="C24" s="38" t="str">
        <f>'[1]9'!C22</f>
        <v>14. KARASSING</v>
      </c>
      <c r="D24" s="39">
        <v>717</v>
      </c>
      <c r="E24" s="39">
        <v>1076</v>
      </c>
      <c r="F24" s="40">
        <f t="shared" si="0"/>
        <v>1793</v>
      </c>
      <c r="G24" s="41">
        <v>213</v>
      </c>
      <c r="H24" s="42">
        <f t="shared" si="1"/>
        <v>29.707112970711297</v>
      </c>
      <c r="I24" s="41">
        <v>440</v>
      </c>
      <c r="J24" s="42">
        <f t="shared" si="2"/>
        <v>40.892193308550183</v>
      </c>
      <c r="K24" s="40">
        <f t="shared" si="3"/>
        <v>653</v>
      </c>
      <c r="L24" s="43">
        <f>K24/F24*100</f>
        <v>36.419408812046846</v>
      </c>
      <c r="O24" s="35"/>
      <c r="P24" s="35"/>
    </row>
    <row r="25" spans="1:19" ht="20.100000000000001" customHeight="1" x14ac:dyDescent="0.25">
      <c r="A25" s="37">
        <f>'[1]9'!A23</f>
        <v>8</v>
      </c>
      <c r="B25" s="38" t="str">
        <f>'[1]9'!B23</f>
        <v>KAJANG</v>
      </c>
      <c r="C25" s="38" t="str">
        <f>'[1]9'!C23</f>
        <v>15.KAJANG</v>
      </c>
      <c r="D25" s="39">
        <v>2132</v>
      </c>
      <c r="E25" s="39">
        <v>3196</v>
      </c>
      <c r="F25" s="40">
        <f t="shared" si="0"/>
        <v>5328</v>
      </c>
      <c r="G25" s="41">
        <v>186</v>
      </c>
      <c r="H25" s="42">
        <f t="shared" si="1"/>
        <v>8.7242026266416506</v>
      </c>
      <c r="I25" s="41">
        <v>381</v>
      </c>
      <c r="J25" s="42">
        <f t="shared" si="2"/>
        <v>11.921151439299123</v>
      </c>
      <c r="K25" s="40">
        <f t="shared" si="3"/>
        <v>567</v>
      </c>
      <c r="L25" s="43">
        <f t="shared" si="4"/>
        <v>10.641891891891891</v>
      </c>
      <c r="O25" s="35"/>
      <c r="P25" s="35"/>
    </row>
    <row r="26" spans="1:19" ht="20.100000000000001" customHeight="1" x14ac:dyDescent="0.25">
      <c r="A26" s="37"/>
      <c r="B26" s="38"/>
      <c r="C26" s="38" t="str">
        <f>'[1]9'!C24</f>
        <v>16. LEMBANNA</v>
      </c>
      <c r="D26" s="39">
        <v>1487</v>
      </c>
      <c r="E26" s="39">
        <v>2232</v>
      </c>
      <c r="F26" s="40">
        <f t="shared" si="0"/>
        <v>3719</v>
      </c>
      <c r="G26" s="41">
        <v>115</v>
      </c>
      <c r="H26" s="42">
        <f t="shared" si="1"/>
        <v>7.7336919973100198</v>
      </c>
      <c r="I26" s="41">
        <v>226</v>
      </c>
      <c r="J26" s="42">
        <f t="shared" si="2"/>
        <v>10.125448028673835</v>
      </c>
      <c r="K26" s="40">
        <f t="shared" si="3"/>
        <v>341</v>
      </c>
      <c r="L26" s="43">
        <f t="shared" si="4"/>
        <v>9.1691314869588609</v>
      </c>
      <c r="O26" s="35"/>
      <c r="P26" s="35"/>
    </row>
    <row r="27" spans="1:19" ht="20.100000000000001" customHeight="1" x14ac:dyDescent="0.25">
      <c r="A27" s="37"/>
      <c r="B27" s="38"/>
      <c r="C27" s="38" t="str">
        <f>'[1]9'!C25</f>
        <v>17.TANAH TOA</v>
      </c>
      <c r="D27" s="39">
        <v>1240</v>
      </c>
      <c r="E27" s="39">
        <v>1862</v>
      </c>
      <c r="F27" s="40">
        <f t="shared" si="0"/>
        <v>3102</v>
      </c>
      <c r="G27" s="41">
        <v>121</v>
      </c>
      <c r="H27" s="42">
        <f t="shared" si="1"/>
        <v>9.758064516129032</v>
      </c>
      <c r="I27" s="41">
        <v>250</v>
      </c>
      <c r="J27" s="42">
        <f t="shared" si="2"/>
        <v>13.426423200859292</v>
      </c>
      <c r="K27" s="40">
        <f t="shared" si="3"/>
        <v>371</v>
      </c>
      <c r="L27" s="43">
        <f t="shared" si="4"/>
        <v>11.960025789813024</v>
      </c>
      <c r="O27" s="35"/>
      <c r="P27" s="35"/>
    </row>
    <row r="28" spans="1:19" ht="20.100000000000001" customHeight="1" x14ac:dyDescent="0.25">
      <c r="A28" s="37">
        <f>'[1]9'!A26</f>
        <v>9</v>
      </c>
      <c r="B28" s="38" t="str">
        <f>'[1]9'!B26</f>
        <v>BULUKUMPA</v>
      </c>
      <c r="C28" s="38" t="str">
        <f>'[1]9'!C26</f>
        <v>18. TANETE</v>
      </c>
      <c r="D28" s="39">
        <v>334</v>
      </c>
      <c r="E28" s="39">
        <v>503</v>
      </c>
      <c r="F28" s="40">
        <f t="shared" si="0"/>
        <v>837</v>
      </c>
      <c r="G28" s="41">
        <v>105</v>
      </c>
      <c r="H28" s="42">
        <f t="shared" si="1"/>
        <v>31.437125748502993</v>
      </c>
      <c r="I28" s="41">
        <v>212</v>
      </c>
      <c r="J28" s="42">
        <f t="shared" si="2"/>
        <v>42.14711729622266</v>
      </c>
      <c r="K28" s="40">
        <f t="shared" si="3"/>
        <v>317</v>
      </c>
      <c r="L28" s="43">
        <f t="shared" si="4"/>
        <v>37.873357228195935</v>
      </c>
      <c r="O28" s="35"/>
      <c r="P28" s="35"/>
    </row>
    <row r="29" spans="1:19" ht="20.100000000000001" customHeight="1" x14ac:dyDescent="0.25">
      <c r="A29" s="37"/>
      <c r="B29" s="38"/>
      <c r="C29" s="38" t="str">
        <f>'[1]9'!C27</f>
        <v>19. SALASSAE</v>
      </c>
      <c r="D29" s="39">
        <v>153</v>
      </c>
      <c r="E29" s="39">
        <v>233</v>
      </c>
      <c r="F29" s="40">
        <f>SUM(D29:E29)</f>
        <v>386</v>
      </c>
      <c r="G29" s="41">
        <v>113</v>
      </c>
      <c r="H29" s="42">
        <f t="shared" si="1"/>
        <v>73.856209150326805</v>
      </c>
      <c r="I29" s="41">
        <v>213</v>
      </c>
      <c r="J29" s="42">
        <f t="shared" si="2"/>
        <v>91.416309012875544</v>
      </c>
      <c r="K29" s="40">
        <f t="shared" si="3"/>
        <v>326</v>
      </c>
      <c r="L29" s="43">
        <f t="shared" si="4"/>
        <v>84.4559585492228</v>
      </c>
      <c r="O29" s="35"/>
      <c r="P29" s="35"/>
    </row>
    <row r="30" spans="1:19" ht="20.100000000000001" customHeight="1" x14ac:dyDescent="0.25">
      <c r="A30" s="37">
        <f>'[1]9'!A28</f>
        <v>10</v>
      </c>
      <c r="B30" s="38" t="str">
        <f>'[1]9'!B28</f>
        <v>RILAU ALE</v>
      </c>
      <c r="C30" s="38" t="str">
        <f>'[1]9'!C28</f>
        <v>20.BONTO BANGUN</v>
      </c>
      <c r="D30" s="44">
        <v>384</v>
      </c>
      <c r="E30" s="44">
        <v>538</v>
      </c>
      <c r="F30" s="40">
        <f t="shared" si="0"/>
        <v>922</v>
      </c>
      <c r="G30" s="41">
        <v>227</v>
      </c>
      <c r="H30" s="42">
        <f t="shared" si="1"/>
        <v>59.114583333333336</v>
      </c>
      <c r="I30" s="41">
        <v>489</v>
      </c>
      <c r="J30" s="42">
        <f t="shared" si="2"/>
        <v>90.892193308550191</v>
      </c>
      <c r="K30" s="40">
        <f t="shared" si="3"/>
        <v>716</v>
      </c>
      <c r="L30" s="43">
        <f t="shared" si="4"/>
        <v>77.657266811279825</v>
      </c>
      <c r="O30" s="35"/>
      <c r="P30" s="35"/>
    </row>
    <row r="31" spans="1:19" ht="20.100000000000001" customHeight="1" x14ac:dyDescent="0.25">
      <c r="A31" s="45"/>
      <c r="B31" s="46"/>
      <c r="C31" s="46"/>
      <c r="D31" s="47"/>
      <c r="E31" s="47"/>
      <c r="F31" s="47"/>
      <c r="G31" s="47"/>
      <c r="H31" s="48"/>
      <c r="I31" s="47"/>
      <c r="J31" s="48"/>
      <c r="K31" s="47"/>
      <c r="L31" s="49"/>
    </row>
    <row r="32" spans="1:19" ht="20.100000000000001" customHeight="1" x14ac:dyDescent="0.25">
      <c r="A32" s="50" t="s">
        <v>25</v>
      </c>
      <c r="B32" s="51"/>
      <c r="C32" s="52"/>
      <c r="D32" s="53">
        <f>SUM(D11:D31)</f>
        <v>49154</v>
      </c>
      <c r="E32" s="54">
        <f>SUM(E11:E31)</f>
        <v>73705</v>
      </c>
      <c r="F32" s="54">
        <f>SUM(D32:E32)</f>
        <v>122859</v>
      </c>
      <c r="G32" s="54">
        <f>SUM(G11:G31)</f>
        <v>3119</v>
      </c>
      <c r="H32" s="55">
        <f>G32/D32*100</f>
        <v>6.3453635512877886</v>
      </c>
      <c r="I32" s="54">
        <f>SUM(I11:I31)</f>
        <v>6566</v>
      </c>
      <c r="J32" s="55">
        <f>I32/E32*100</f>
        <v>8.9084865341564345</v>
      </c>
      <c r="K32" s="54">
        <f>SUM(K11:K31)</f>
        <v>9685</v>
      </c>
      <c r="L32" s="56">
        <f>K32/F32*100</f>
        <v>7.8830203729478505</v>
      </c>
      <c r="O32" s="57"/>
      <c r="P32" s="57"/>
      <c r="Q32" s="57"/>
      <c r="S32" s="58"/>
    </row>
    <row r="33" spans="1:12" ht="12.75" customHeight="1" x14ac:dyDescent="0.25">
      <c r="C33" s="1"/>
      <c r="D33" s="59"/>
      <c r="E33" s="59"/>
      <c r="F33" s="59"/>
      <c r="G33" s="59"/>
      <c r="H33" s="59"/>
      <c r="I33" s="59"/>
      <c r="J33" s="59"/>
      <c r="K33" s="59"/>
      <c r="L33" s="59"/>
    </row>
    <row r="34" spans="1:12" x14ac:dyDescent="0.25">
      <c r="A34" s="60" t="s">
        <v>26</v>
      </c>
      <c r="D34" s="59"/>
      <c r="E34" s="59"/>
      <c r="F34" s="61"/>
    </row>
  </sheetData>
  <mergeCells count="8"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1.48" right="0.9" top="1.1499999999999999" bottom="0.9" header="0" footer="0"/>
  <pageSetup paperSize="9" scale="60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2025-10-27T01:44:28Z</dcterms:created>
  <dcterms:modified xsi:type="dcterms:W3CDTF">2025-10-27T01:45:06Z</dcterms:modified>
</cp:coreProperties>
</file>