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 UPDATE SATU DATA INDONESIA\68.75 PELAYANAN KESEHATAN  PENDERITA HIPERTENSI\"/>
    </mc:Choice>
  </mc:AlternateContent>
  <xr:revisionPtr revIDLastSave="0" documentId="8_{38DCCF2A-DE21-4C01-8828-C6D500C0C5D8}" xr6:coauthVersionLast="47" xr6:coauthVersionMax="47" xr10:uidLastSave="{00000000-0000-0000-0000-000000000000}"/>
  <bookViews>
    <workbookView xWindow="-108" yWindow="-108" windowWidth="23256" windowHeight="12456" xr2:uid="{65359AF0-32EF-4E53-B438-7AFB974EBCBB}"/>
  </bookViews>
  <sheets>
    <sheet name="2024" sheetId="1" r:id="rId1"/>
  </sheets>
  <externalReferences>
    <externalReference r:id="rId2"/>
    <externalReference r:id="rId3"/>
  </externalReferences>
  <definedNames>
    <definedName name="_Key1" hidden="1">[2]III.E.16!#REF!</definedName>
    <definedName name="_Key2" hidden="1">[2]III.E.16!#REF!</definedName>
    <definedName name="_Order1" hidden="1">255</definedName>
    <definedName name="_Order2" hidden="1">255</definedName>
    <definedName name="_Regression_Int">1</definedName>
    <definedName name="_Sort" hidden="1">[2]III.E.16!#REF!</definedName>
    <definedName name="_xlnm.Database">#REF!</definedName>
    <definedName name="HTML_CodePage" hidden="1">1252</definedName>
    <definedName name="HTML_Control" hidden="1">{"'L5C29'!$A$4:$AG$4"}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"A:\L29"</definedName>
    <definedName name="HTML_Title" hidden="1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J32" i="1" s="1"/>
  <c r="G32" i="1"/>
  <c r="H32" i="1" s="1"/>
  <c r="F32" i="1"/>
  <c r="E32" i="1"/>
  <c r="D32" i="1"/>
  <c r="L31" i="1"/>
  <c r="K31" i="1"/>
  <c r="J31" i="1"/>
  <c r="H31" i="1"/>
  <c r="F31" i="1"/>
  <c r="L30" i="1"/>
  <c r="K30" i="1"/>
  <c r="J30" i="1"/>
  <c r="H30" i="1"/>
  <c r="F30" i="1"/>
  <c r="C30" i="1"/>
  <c r="K29" i="1"/>
  <c r="L29" i="1" s="1"/>
  <c r="J29" i="1"/>
  <c r="H29" i="1"/>
  <c r="F29" i="1"/>
  <c r="C29" i="1"/>
  <c r="K28" i="1"/>
  <c r="L28" i="1" s="1"/>
  <c r="J28" i="1"/>
  <c r="H28" i="1"/>
  <c r="F28" i="1"/>
  <c r="C28" i="1"/>
  <c r="B28" i="1"/>
  <c r="L27" i="1"/>
  <c r="K27" i="1"/>
  <c r="J27" i="1"/>
  <c r="H27" i="1"/>
  <c r="F27" i="1"/>
  <c r="C27" i="1"/>
  <c r="K26" i="1"/>
  <c r="L26" i="1" s="1"/>
  <c r="J26" i="1"/>
  <c r="H26" i="1"/>
  <c r="F26" i="1"/>
  <c r="C26" i="1"/>
  <c r="K25" i="1"/>
  <c r="L25" i="1" s="1"/>
  <c r="J25" i="1"/>
  <c r="H25" i="1"/>
  <c r="F25" i="1"/>
  <c r="C25" i="1"/>
  <c r="B25" i="1"/>
  <c r="K24" i="1"/>
  <c r="J24" i="1"/>
  <c r="H24" i="1"/>
  <c r="F24" i="1"/>
  <c r="L24" i="1" s="1"/>
  <c r="C24" i="1"/>
  <c r="K23" i="1"/>
  <c r="L23" i="1" s="1"/>
  <c r="J23" i="1"/>
  <c r="H23" i="1"/>
  <c r="F23" i="1"/>
  <c r="C23" i="1"/>
  <c r="B23" i="1"/>
  <c r="L22" i="1"/>
  <c r="K22" i="1"/>
  <c r="J22" i="1"/>
  <c r="H22" i="1"/>
  <c r="F22" i="1"/>
  <c r="C22" i="1"/>
  <c r="K21" i="1"/>
  <c r="L21" i="1" s="1"/>
  <c r="J21" i="1"/>
  <c r="H21" i="1"/>
  <c r="F21" i="1"/>
  <c r="C21" i="1"/>
  <c r="B21" i="1"/>
  <c r="L20" i="1"/>
  <c r="K20" i="1"/>
  <c r="J20" i="1"/>
  <c r="H20" i="1"/>
  <c r="F20" i="1"/>
  <c r="C20" i="1"/>
  <c r="B20" i="1"/>
  <c r="K19" i="1"/>
  <c r="L19" i="1" s="1"/>
  <c r="J19" i="1"/>
  <c r="H19" i="1"/>
  <c r="F19" i="1"/>
  <c r="C19" i="1"/>
  <c r="L18" i="1"/>
  <c r="K18" i="1"/>
  <c r="J18" i="1"/>
  <c r="H18" i="1"/>
  <c r="F18" i="1"/>
  <c r="C18" i="1"/>
  <c r="L17" i="1"/>
  <c r="K17" i="1"/>
  <c r="J17" i="1"/>
  <c r="H17" i="1"/>
  <c r="F17" i="1"/>
  <c r="C17" i="1"/>
  <c r="B17" i="1"/>
  <c r="K16" i="1"/>
  <c r="L16" i="1" s="1"/>
  <c r="J16" i="1"/>
  <c r="H16" i="1"/>
  <c r="F16" i="1"/>
  <c r="C16" i="1"/>
  <c r="B16" i="1"/>
  <c r="K15" i="1"/>
  <c r="L15" i="1" s="1"/>
  <c r="J15" i="1"/>
  <c r="H15" i="1"/>
  <c r="F15" i="1"/>
  <c r="C15" i="1"/>
  <c r="K14" i="1"/>
  <c r="L14" i="1" s="1"/>
  <c r="J14" i="1"/>
  <c r="H14" i="1"/>
  <c r="F14" i="1"/>
  <c r="C14" i="1"/>
  <c r="B14" i="1"/>
  <c r="K13" i="1"/>
  <c r="L13" i="1" s="1"/>
  <c r="J13" i="1"/>
  <c r="H13" i="1"/>
  <c r="F13" i="1"/>
  <c r="C13" i="1"/>
  <c r="K12" i="1"/>
  <c r="L12" i="1" s="1"/>
  <c r="J12" i="1"/>
  <c r="H12" i="1"/>
  <c r="F12" i="1"/>
  <c r="C12" i="1"/>
  <c r="K11" i="1"/>
  <c r="L11" i="1" s="1"/>
  <c r="J11" i="1"/>
  <c r="H11" i="1"/>
  <c r="F11" i="1"/>
  <c r="C11" i="1"/>
  <c r="B11" i="1"/>
  <c r="K32" i="1" l="1"/>
  <c r="L32" i="1" s="1"/>
</calcChain>
</file>

<file path=xl/sharedStrings.xml><?xml version="1.0" encoding="utf-8"?>
<sst xmlns="http://schemas.openxmlformats.org/spreadsheetml/2006/main" count="27" uniqueCount="20">
  <si>
    <t>TABEL 75</t>
  </si>
  <si>
    <t xml:space="preserve"> </t>
  </si>
  <si>
    <t>PELAYANAN KESEHATAN  PENDERITA HIPERTENSI MENURUT JENIS KELAMIN, KECAMATAN, DAN PUSKESMAS</t>
  </si>
  <si>
    <t>KABUPATEN</t>
  </si>
  <si>
    <t>BULUKUMBA</t>
  </si>
  <si>
    <t>TAHUN</t>
  </si>
  <si>
    <t>NO</t>
  </si>
  <si>
    <t>KECAMATAN</t>
  </si>
  <si>
    <t>PUSKESMAS</t>
  </si>
  <si>
    <r>
      <t xml:space="preserve">JUMLAH ESTIMASI PENDERITA HIPERTENSI BERUSIA </t>
    </r>
    <r>
      <rPr>
        <b/>
        <sz val="12"/>
        <rFont val="Calibri"/>
        <family val="2"/>
      </rPr>
      <t>≥</t>
    </r>
    <r>
      <rPr>
        <b/>
        <sz val="12"/>
        <rFont val="Arial"/>
        <family val="2"/>
      </rPr>
      <t xml:space="preserve"> 15 TAHUN</t>
    </r>
  </si>
  <si>
    <t>MENDAPAT PELAYANAN KESEHATAN</t>
  </si>
  <si>
    <t>LAKI-LAKI</t>
  </si>
  <si>
    <t>PEREMPUAN</t>
  </si>
  <si>
    <t>LAKI-LAKI + PEREMPUAN</t>
  </si>
  <si>
    <t>JUMLAH</t>
  </si>
  <si>
    <t>%</t>
  </si>
  <si>
    <t>RILAU ALE</t>
  </si>
  <si>
    <t>BONTO BANGUN</t>
  </si>
  <si>
    <t>JUMLAH (KAB/KOTA)</t>
  </si>
  <si>
    <t xml:space="preserve">Sumber: Bidang Pencengahan dan Pengendalian Penyakit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</si>
</sst>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8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12"/>
      <name val="Calibri"/>
      <family val="2"/>
    </font>
    <font>
      <b/>
      <i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1" quotePrefix="1" applyFont="1" applyAlignment="1">
      <alignment horizontal="left" vertical="center"/>
    </xf>
    <xf numFmtId="0" fontId="3" fillId="0" borderId="0" xfId="1" quotePrefix="1" applyFont="1" applyAlignment="1">
      <alignment horizontal="left"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0" xfId="2" applyFont="1" applyAlignment="1">
      <alignment horizontal="right"/>
    </xf>
    <xf numFmtId="0" fontId="2" fillId="0" borderId="0" xfId="3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11" xfId="1" applyFont="1" applyBorder="1" applyAlignment="1">
      <alignment horizontal="center" vertical="center"/>
    </xf>
    <xf numFmtId="0" fontId="3" fillId="0" borderId="5" xfId="1" applyFont="1" applyBorder="1" applyAlignment="1">
      <alignment horizontal="left" vertical="center"/>
    </xf>
    <xf numFmtId="37" fontId="3" fillId="0" borderId="11" xfId="4" applyNumberFormat="1" applyFont="1" applyBorder="1" applyAlignment="1">
      <alignment horizontal="center" vertical="center"/>
    </xf>
    <xf numFmtId="165" fontId="3" fillId="0" borderId="11" xfId="5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37" fontId="3" fillId="0" borderId="5" xfId="4" applyNumberFormat="1" applyFont="1" applyBorder="1" applyAlignment="1">
      <alignment horizontal="center" vertical="center"/>
    </xf>
    <xf numFmtId="165" fontId="3" fillId="0" borderId="5" xfId="5" applyNumberFormat="1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2" xfId="1" quotePrefix="1" applyFont="1" applyBorder="1" applyAlignment="1">
      <alignment horizontal="left" vertical="center"/>
    </xf>
    <xf numFmtId="37" fontId="2" fillId="0" borderId="12" xfId="4" applyNumberFormat="1" applyFont="1" applyBorder="1" applyAlignment="1">
      <alignment horizontal="center" vertical="center"/>
    </xf>
    <xf numFmtId="37" fontId="2" fillId="0" borderId="13" xfId="4" applyNumberFormat="1" applyFont="1" applyBorder="1" applyAlignment="1">
      <alignment horizontal="center" vertical="center"/>
    </xf>
    <xf numFmtId="165" fontId="2" fillId="0" borderId="13" xfId="5" applyNumberFormat="1" applyFont="1" applyBorder="1" applyAlignment="1">
      <alignment horizontal="center" vertical="center"/>
    </xf>
    <xf numFmtId="37" fontId="3" fillId="0" borderId="0" xfId="4" applyNumberFormat="1" applyFont="1" applyAlignment="1">
      <alignment vertical="center"/>
    </xf>
    <xf numFmtId="0" fontId="1" fillId="0" borderId="0" xfId="1" applyAlignment="1">
      <alignment vertical="center"/>
    </xf>
  </cellXfs>
  <cellStyles count="6">
    <cellStyle name="Comma [0] 2" xfId="4" xr:uid="{230B93DB-ADEB-4E76-811F-51A4DF0B2381}"/>
    <cellStyle name="Normal" xfId="0" builtinId="0"/>
    <cellStyle name="Normal 2" xfId="2" xr:uid="{7CB12F0A-1A00-4BBF-96E3-9D390DACBFEF}"/>
    <cellStyle name="Normal 3" xfId="1" xr:uid="{1AFBD586-729C-49FD-BE61-60ECD1B4F8F6}"/>
    <cellStyle name="Normal 3 2" xfId="3" xr:uid="{41636D56-FD3B-45F4-9185-3001269BEBCA}"/>
    <cellStyle name="Percent 2" xfId="5" xr:uid="{83B76B51-CE75-4183-BE02-F494DC3A1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%20UPDATE%20SATU%20DATA%20INDONESIA\FIX%20LAMPIRAN%20PROFIL-KESEHATAN%202024.xlsx" TargetMode="External"/><Relationship Id="rId1" Type="http://schemas.openxmlformats.org/officeDocument/2006/relationships/externalLinkPath" Target="/2025/2025%20UPDATE%20SATU%20DATA%20INDONESIA/FIX%20LAMPIRAN%20PROFIL-KESEHATAN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 "/>
      <sheetName val="13.a"/>
      <sheetName val="14"/>
      <sheetName val="14.a"/>
      <sheetName val="15"/>
      <sheetName val="15.a"/>
      <sheetName val="16 "/>
      <sheetName val="16.a"/>
      <sheetName val="17 "/>
      <sheetName val="17.a"/>
      <sheetName val="18 "/>
      <sheetName val="18.a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 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 a"/>
      <sheetName val="79 b"/>
      <sheetName val="79 c"/>
      <sheetName val="80"/>
      <sheetName val="81"/>
      <sheetName val="82"/>
      <sheetName val="83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B9" t="str">
            <v>GANTARANG</v>
          </cell>
          <cell r="C9" t="str">
            <v>PONRE</v>
          </cell>
        </row>
        <row r="10">
          <cell r="C10" t="str">
            <v>GATTARENG</v>
          </cell>
        </row>
        <row r="11">
          <cell r="C11" t="str">
            <v>BONTONYELENG</v>
          </cell>
        </row>
        <row r="12">
          <cell r="B12" t="str">
            <v>KINDANG</v>
          </cell>
          <cell r="C12" t="str">
            <v>BORONG RAPPOA</v>
          </cell>
        </row>
        <row r="13">
          <cell r="C13" t="str">
            <v>BALIBO</v>
          </cell>
        </row>
        <row r="14">
          <cell r="B14" t="str">
            <v>UJUNG BULU</v>
          </cell>
          <cell r="C14" t="str">
            <v>CAILE</v>
          </cell>
        </row>
        <row r="15">
          <cell r="B15" t="str">
            <v>UJUNG LOE</v>
          </cell>
          <cell r="C15" t="str">
            <v>UJUNG LOE</v>
          </cell>
        </row>
        <row r="16">
          <cell r="C16" t="str">
            <v>MANYAMPA</v>
          </cell>
        </row>
        <row r="17">
          <cell r="C17" t="str">
            <v>PALANGISANG</v>
          </cell>
        </row>
        <row r="18">
          <cell r="B18" t="str">
            <v>BONTO BAHARI</v>
          </cell>
          <cell r="C18" t="str">
            <v>BONTO BAHARI</v>
          </cell>
        </row>
        <row r="19">
          <cell r="B19" t="str">
            <v>BONTO TIRO</v>
          </cell>
          <cell r="C19" t="str">
            <v>BONTO TIRO</v>
          </cell>
        </row>
        <row r="20">
          <cell r="C20" t="str">
            <v>BATANG</v>
          </cell>
        </row>
        <row r="21">
          <cell r="B21" t="str">
            <v>HERLANG</v>
          </cell>
          <cell r="C21" t="str">
            <v>HERLANG</v>
          </cell>
        </row>
        <row r="22">
          <cell r="C22" t="str">
            <v>KARASSING</v>
          </cell>
        </row>
        <row r="23">
          <cell r="B23" t="str">
            <v>KAJANG</v>
          </cell>
          <cell r="C23" t="str">
            <v>KAJANG</v>
          </cell>
        </row>
        <row r="24">
          <cell r="C24" t="str">
            <v>LEMBANNA</v>
          </cell>
        </row>
        <row r="25">
          <cell r="C25" t="str">
            <v>TANAH TOA</v>
          </cell>
        </row>
        <row r="26">
          <cell r="B26" t="str">
            <v>BULUKUMPA</v>
          </cell>
          <cell r="C26" t="str">
            <v>TANETE</v>
          </cell>
        </row>
        <row r="27">
          <cell r="C27" t="str">
            <v>SALASSAE</v>
          </cell>
        </row>
        <row r="28">
          <cell r="C28" t="str">
            <v>BALANTAROANG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2E7D-D902-40D3-A090-2412304BB1E5}">
  <sheetPr>
    <tabColor rgb="FF00B0F0"/>
    <pageSetUpPr fitToPage="1"/>
  </sheetPr>
  <dimension ref="A1:M34"/>
  <sheetViews>
    <sheetView tabSelected="1" zoomScale="80" zoomScaleNormal="80" workbookViewId="0">
      <selection activeCell="C36" sqref="C36"/>
    </sheetView>
  </sheetViews>
  <sheetFormatPr defaultRowHeight="15" x14ac:dyDescent="0.3"/>
  <cols>
    <col min="1" max="1" width="5.6640625" style="4" customWidth="1"/>
    <col min="2" max="3" width="25.6640625" style="4" customWidth="1"/>
    <col min="4" max="12" width="15.6640625" style="4" customWidth="1"/>
    <col min="13" max="13" width="9.109375" style="4" customWidth="1"/>
    <col min="14" max="14" width="15.6640625" style="4" customWidth="1"/>
    <col min="15" max="237" width="9.109375" style="4" customWidth="1"/>
    <col min="238" max="238" width="5.6640625" style="4" customWidth="1"/>
    <col min="239" max="240" width="21.6640625" style="4" customWidth="1"/>
    <col min="241" max="243" width="8.88671875" style="4"/>
    <col min="244" max="244" width="5.6640625" style="4" customWidth="1"/>
    <col min="245" max="246" width="25.6640625" style="4" customWidth="1"/>
    <col min="247" max="255" width="15.6640625" style="4" customWidth="1"/>
    <col min="256" max="493" width="9.109375" style="4" customWidth="1"/>
    <col min="494" max="494" width="5.6640625" style="4" customWidth="1"/>
    <col min="495" max="496" width="21.6640625" style="4" customWidth="1"/>
    <col min="497" max="499" width="8.88671875" style="4"/>
    <col min="500" max="500" width="5.6640625" style="4" customWidth="1"/>
    <col min="501" max="502" width="25.6640625" style="4" customWidth="1"/>
    <col min="503" max="511" width="15.6640625" style="4" customWidth="1"/>
    <col min="512" max="749" width="9.109375" style="4" customWidth="1"/>
    <col min="750" max="750" width="5.6640625" style="4" customWidth="1"/>
    <col min="751" max="752" width="21.6640625" style="4" customWidth="1"/>
    <col min="753" max="755" width="8.88671875" style="4"/>
    <col min="756" max="756" width="5.6640625" style="4" customWidth="1"/>
    <col min="757" max="758" width="25.6640625" style="4" customWidth="1"/>
    <col min="759" max="767" width="15.6640625" style="4" customWidth="1"/>
    <col min="768" max="1005" width="9.109375" style="4" customWidth="1"/>
    <col min="1006" max="1006" width="5.6640625" style="4" customWidth="1"/>
    <col min="1007" max="1008" width="21.6640625" style="4" customWidth="1"/>
    <col min="1009" max="1011" width="8.88671875" style="4"/>
    <col min="1012" max="1012" width="5.6640625" style="4" customWidth="1"/>
    <col min="1013" max="1014" width="25.6640625" style="4" customWidth="1"/>
    <col min="1015" max="1023" width="15.6640625" style="4" customWidth="1"/>
    <col min="1024" max="1261" width="9.109375" style="4" customWidth="1"/>
    <col min="1262" max="1262" width="5.6640625" style="4" customWidth="1"/>
    <col min="1263" max="1264" width="21.6640625" style="4" customWidth="1"/>
    <col min="1265" max="1267" width="8.88671875" style="4"/>
    <col min="1268" max="1268" width="5.6640625" style="4" customWidth="1"/>
    <col min="1269" max="1270" width="25.6640625" style="4" customWidth="1"/>
    <col min="1271" max="1279" width="15.6640625" style="4" customWidth="1"/>
    <col min="1280" max="1517" width="9.109375" style="4" customWidth="1"/>
    <col min="1518" max="1518" width="5.6640625" style="4" customWidth="1"/>
    <col min="1519" max="1520" width="21.6640625" style="4" customWidth="1"/>
    <col min="1521" max="1523" width="8.88671875" style="4"/>
    <col min="1524" max="1524" width="5.6640625" style="4" customWidth="1"/>
    <col min="1525" max="1526" width="25.6640625" style="4" customWidth="1"/>
    <col min="1527" max="1535" width="15.6640625" style="4" customWidth="1"/>
    <col min="1536" max="1773" width="9.109375" style="4" customWidth="1"/>
    <col min="1774" max="1774" width="5.6640625" style="4" customWidth="1"/>
    <col min="1775" max="1776" width="21.6640625" style="4" customWidth="1"/>
    <col min="1777" max="1779" width="8.88671875" style="4"/>
    <col min="1780" max="1780" width="5.6640625" style="4" customWidth="1"/>
    <col min="1781" max="1782" width="25.6640625" style="4" customWidth="1"/>
    <col min="1783" max="1791" width="15.6640625" style="4" customWidth="1"/>
    <col min="1792" max="2029" width="9.109375" style="4" customWidth="1"/>
    <col min="2030" max="2030" width="5.6640625" style="4" customWidth="1"/>
    <col min="2031" max="2032" width="21.6640625" style="4" customWidth="1"/>
    <col min="2033" max="2035" width="8.88671875" style="4"/>
    <col min="2036" max="2036" width="5.6640625" style="4" customWidth="1"/>
    <col min="2037" max="2038" width="25.6640625" style="4" customWidth="1"/>
    <col min="2039" max="2047" width="15.6640625" style="4" customWidth="1"/>
    <col min="2048" max="2285" width="9.109375" style="4" customWidth="1"/>
    <col min="2286" max="2286" width="5.6640625" style="4" customWidth="1"/>
    <col min="2287" max="2288" width="21.6640625" style="4" customWidth="1"/>
    <col min="2289" max="2291" width="8.88671875" style="4"/>
    <col min="2292" max="2292" width="5.6640625" style="4" customWidth="1"/>
    <col min="2293" max="2294" width="25.6640625" style="4" customWidth="1"/>
    <col min="2295" max="2303" width="15.6640625" style="4" customWidth="1"/>
    <col min="2304" max="2541" width="9.109375" style="4" customWidth="1"/>
    <col min="2542" max="2542" width="5.6640625" style="4" customWidth="1"/>
    <col min="2543" max="2544" width="21.6640625" style="4" customWidth="1"/>
    <col min="2545" max="2547" width="8.88671875" style="4"/>
    <col min="2548" max="2548" width="5.6640625" style="4" customWidth="1"/>
    <col min="2549" max="2550" width="25.6640625" style="4" customWidth="1"/>
    <col min="2551" max="2559" width="15.6640625" style="4" customWidth="1"/>
    <col min="2560" max="2797" width="9.109375" style="4" customWidth="1"/>
    <col min="2798" max="2798" width="5.6640625" style="4" customWidth="1"/>
    <col min="2799" max="2800" width="21.6640625" style="4" customWidth="1"/>
    <col min="2801" max="2803" width="8.88671875" style="4"/>
    <col min="2804" max="2804" width="5.6640625" style="4" customWidth="1"/>
    <col min="2805" max="2806" width="25.6640625" style="4" customWidth="1"/>
    <col min="2807" max="2815" width="15.6640625" style="4" customWidth="1"/>
    <col min="2816" max="3053" width="9.109375" style="4" customWidth="1"/>
    <col min="3054" max="3054" width="5.6640625" style="4" customWidth="1"/>
    <col min="3055" max="3056" width="21.6640625" style="4" customWidth="1"/>
    <col min="3057" max="3059" width="8.88671875" style="4"/>
    <col min="3060" max="3060" width="5.6640625" style="4" customWidth="1"/>
    <col min="3061" max="3062" width="25.6640625" style="4" customWidth="1"/>
    <col min="3063" max="3071" width="15.6640625" style="4" customWidth="1"/>
    <col min="3072" max="3309" width="9.109375" style="4" customWidth="1"/>
    <col min="3310" max="3310" width="5.6640625" style="4" customWidth="1"/>
    <col min="3311" max="3312" width="21.6640625" style="4" customWidth="1"/>
    <col min="3313" max="3315" width="8.88671875" style="4"/>
    <col min="3316" max="3316" width="5.6640625" style="4" customWidth="1"/>
    <col min="3317" max="3318" width="25.6640625" style="4" customWidth="1"/>
    <col min="3319" max="3327" width="15.6640625" style="4" customWidth="1"/>
    <col min="3328" max="3565" width="9.109375" style="4" customWidth="1"/>
    <col min="3566" max="3566" width="5.6640625" style="4" customWidth="1"/>
    <col min="3567" max="3568" width="21.6640625" style="4" customWidth="1"/>
    <col min="3569" max="3571" width="8.88671875" style="4"/>
    <col min="3572" max="3572" width="5.6640625" style="4" customWidth="1"/>
    <col min="3573" max="3574" width="25.6640625" style="4" customWidth="1"/>
    <col min="3575" max="3583" width="15.6640625" style="4" customWidth="1"/>
    <col min="3584" max="3821" width="9.109375" style="4" customWidth="1"/>
    <col min="3822" max="3822" width="5.6640625" style="4" customWidth="1"/>
    <col min="3823" max="3824" width="21.6640625" style="4" customWidth="1"/>
    <col min="3825" max="3827" width="8.88671875" style="4"/>
    <col min="3828" max="3828" width="5.6640625" style="4" customWidth="1"/>
    <col min="3829" max="3830" width="25.6640625" style="4" customWidth="1"/>
    <col min="3831" max="3839" width="15.6640625" style="4" customWidth="1"/>
    <col min="3840" max="4077" width="9.109375" style="4" customWidth="1"/>
    <col min="4078" max="4078" width="5.6640625" style="4" customWidth="1"/>
    <col min="4079" max="4080" width="21.6640625" style="4" customWidth="1"/>
    <col min="4081" max="4083" width="8.88671875" style="4"/>
    <col min="4084" max="4084" width="5.6640625" style="4" customWidth="1"/>
    <col min="4085" max="4086" width="25.6640625" style="4" customWidth="1"/>
    <col min="4087" max="4095" width="15.6640625" style="4" customWidth="1"/>
    <col min="4096" max="4333" width="9.109375" style="4" customWidth="1"/>
    <col min="4334" max="4334" width="5.6640625" style="4" customWidth="1"/>
    <col min="4335" max="4336" width="21.6640625" style="4" customWidth="1"/>
    <col min="4337" max="4339" width="8.88671875" style="4"/>
    <col min="4340" max="4340" width="5.6640625" style="4" customWidth="1"/>
    <col min="4341" max="4342" width="25.6640625" style="4" customWidth="1"/>
    <col min="4343" max="4351" width="15.6640625" style="4" customWidth="1"/>
    <col min="4352" max="4589" width="9.109375" style="4" customWidth="1"/>
    <col min="4590" max="4590" width="5.6640625" style="4" customWidth="1"/>
    <col min="4591" max="4592" width="21.6640625" style="4" customWidth="1"/>
    <col min="4593" max="4595" width="8.88671875" style="4"/>
    <col min="4596" max="4596" width="5.6640625" style="4" customWidth="1"/>
    <col min="4597" max="4598" width="25.6640625" style="4" customWidth="1"/>
    <col min="4599" max="4607" width="15.6640625" style="4" customWidth="1"/>
    <col min="4608" max="4845" width="9.109375" style="4" customWidth="1"/>
    <col min="4846" max="4846" width="5.6640625" style="4" customWidth="1"/>
    <col min="4847" max="4848" width="21.6640625" style="4" customWidth="1"/>
    <col min="4849" max="4851" width="8.88671875" style="4"/>
    <col min="4852" max="4852" width="5.6640625" style="4" customWidth="1"/>
    <col min="4853" max="4854" width="25.6640625" style="4" customWidth="1"/>
    <col min="4855" max="4863" width="15.6640625" style="4" customWidth="1"/>
    <col min="4864" max="5101" width="9.109375" style="4" customWidth="1"/>
    <col min="5102" max="5102" width="5.6640625" style="4" customWidth="1"/>
    <col min="5103" max="5104" width="21.6640625" style="4" customWidth="1"/>
    <col min="5105" max="5107" width="8.88671875" style="4"/>
    <col min="5108" max="5108" width="5.6640625" style="4" customWidth="1"/>
    <col min="5109" max="5110" width="25.6640625" style="4" customWidth="1"/>
    <col min="5111" max="5119" width="15.6640625" style="4" customWidth="1"/>
    <col min="5120" max="5357" width="9.109375" style="4" customWidth="1"/>
    <col min="5358" max="5358" width="5.6640625" style="4" customWidth="1"/>
    <col min="5359" max="5360" width="21.6640625" style="4" customWidth="1"/>
    <col min="5361" max="5363" width="8.88671875" style="4"/>
    <col min="5364" max="5364" width="5.6640625" style="4" customWidth="1"/>
    <col min="5365" max="5366" width="25.6640625" style="4" customWidth="1"/>
    <col min="5367" max="5375" width="15.6640625" style="4" customWidth="1"/>
    <col min="5376" max="5613" width="9.109375" style="4" customWidth="1"/>
    <col min="5614" max="5614" width="5.6640625" style="4" customWidth="1"/>
    <col min="5615" max="5616" width="21.6640625" style="4" customWidth="1"/>
    <col min="5617" max="5619" width="8.88671875" style="4"/>
    <col min="5620" max="5620" width="5.6640625" style="4" customWidth="1"/>
    <col min="5621" max="5622" width="25.6640625" style="4" customWidth="1"/>
    <col min="5623" max="5631" width="15.6640625" style="4" customWidth="1"/>
    <col min="5632" max="5869" width="9.109375" style="4" customWidth="1"/>
    <col min="5870" max="5870" width="5.6640625" style="4" customWidth="1"/>
    <col min="5871" max="5872" width="21.6640625" style="4" customWidth="1"/>
    <col min="5873" max="5875" width="8.88671875" style="4"/>
    <col min="5876" max="5876" width="5.6640625" style="4" customWidth="1"/>
    <col min="5877" max="5878" width="25.6640625" style="4" customWidth="1"/>
    <col min="5879" max="5887" width="15.6640625" style="4" customWidth="1"/>
    <col min="5888" max="6125" width="9.109375" style="4" customWidth="1"/>
    <col min="6126" max="6126" width="5.6640625" style="4" customWidth="1"/>
    <col min="6127" max="6128" width="21.6640625" style="4" customWidth="1"/>
    <col min="6129" max="6131" width="8.88671875" style="4"/>
    <col min="6132" max="6132" width="5.6640625" style="4" customWidth="1"/>
    <col min="6133" max="6134" width="25.6640625" style="4" customWidth="1"/>
    <col min="6135" max="6143" width="15.6640625" style="4" customWidth="1"/>
    <col min="6144" max="6381" width="9.109375" style="4" customWidth="1"/>
    <col min="6382" max="6382" width="5.6640625" style="4" customWidth="1"/>
    <col min="6383" max="6384" width="21.6640625" style="4" customWidth="1"/>
    <col min="6385" max="6387" width="8.88671875" style="4"/>
    <col min="6388" max="6388" width="5.6640625" style="4" customWidth="1"/>
    <col min="6389" max="6390" width="25.6640625" style="4" customWidth="1"/>
    <col min="6391" max="6399" width="15.6640625" style="4" customWidth="1"/>
    <col min="6400" max="6637" width="9.109375" style="4" customWidth="1"/>
    <col min="6638" max="6638" width="5.6640625" style="4" customWidth="1"/>
    <col min="6639" max="6640" width="21.6640625" style="4" customWidth="1"/>
    <col min="6641" max="6643" width="8.88671875" style="4"/>
    <col min="6644" max="6644" width="5.6640625" style="4" customWidth="1"/>
    <col min="6645" max="6646" width="25.6640625" style="4" customWidth="1"/>
    <col min="6647" max="6655" width="15.6640625" style="4" customWidth="1"/>
    <col min="6656" max="6893" width="9.109375" style="4" customWidth="1"/>
    <col min="6894" max="6894" width="5.6640625" style="4" customWidth="1"/>
    <col min="6895" max="6896" width="21.6640625" style="4" customWidth="1"/>
    <col min="6897" max="6899" width="8.88671875" style="4"/>
    <col min="6900" max="6900" width="5.6640625" style="4" customWidth="1"/>
    <col min="6901" max="6902" width="25.6640625" style="4" customWidth="1"/>
    <col min="6903" max="6911" width="15.6640625" style="4" customWidth="1"/>
    <col min="6912" max="7149" width="9.109375" style="4" customWidth="1"/>
    <col min="7150" max="7150" width="5.6640625" style="4" customWidth="1"/>
    <col min="7151" max="7152" width="21.6640625" style="4" customWidth="1"/>
    <col min="7153" max="7155" width="8.88671875" style="4"/>
    <col min="7156" max="7156" width="5.6640625" style="4" customWidth="1"/>
    <col min="7157" max="7158" width="25.6640625" style="4" customWidth="1"/>
    <col min="7159" max="7167" width="15.6640625" style="4" customWidth="1"/>
    <col min="7168" max="7405" width="9.109375" style="4" customWidth="1"/>
    <col min="7406" max="7406" width="5.6640625" style="4" customWidth="1"/>
    <col min="7407" max="7408" width="21.6640625" style="4" customWidth="1"/>
    <col min="7409" max="7411" width="8.88671875" style="4"/>
    <col min="7412" max="7412" width="5.6640625" style="4" customWidth="1"/>
    <col min="7413" max="7414" width="25.6640625" style="4" customWidth="1"/>
    <col min="7415" max="7423" width="15.6640625" style="4" customWidth="1"/>
    <col min="7424" max="7661" width="9.109375" style="4" customWidth="1"/>
    <col min="7662" max="7662" width="5.6640625" style="4" customWidth="1"/>
    <col min="7663" max="7664" width="21.6640625" style="4" customWidth="1"/>
    <col min="7665" max="7667" width="8.88671875" style="4"/>
    <col min="7668" max="7668" width="5.6640625" style="4" customWidth="1"/>
    <col min="7669" max="7670" width="25.6640625" style="4" customWidth="1"/>
    <col min="7671" max="7679" width="15.6640625" style="4" customWidth="1"/>
    <col min="7680" max="7917" width="9.109375" style="4" customWidth="1"/>
    <col min="7918" max="7918" width="5.6640625" style="4" customWidth="1"/>
    <col min="7919" max="7920" width="21.6640625" style="4" customWidth="1"/>
    <col min="7921" max="7923" width="8.88671875" style="4"/>
    <col min="7924" max="7924" width="5.6640625" style="4" customWidth="1"/>
    <col min="7925" max="7926" width="25.6640625" style="4" customWidth="1"/>
    <col min="7927" max="7935" width="15.6640625" style="4" customWidth="1"/>
    <col min="7936" max="8173" width="9.109375" style="4" customWidth="1"/>
    <col min="8174" max="8174" width="5.6640625" style="4" customWidth="1"/>
    <col min="8175" max="8176" width="21.6640625" style="4" customWidth="1"/>
    <col min="8177" max="8179" width="8.88671875" style="4"/>
    <col min="8180" max="8180" width="5.6640625" style="4" customWidth="1"/>
    <col min="8181" max="8182" width="25.6640625" style="4" customWidth="1"/>
    <col min="8183" max="8191" width="15.6640625" style="4" customWidth="1"/>
    <col min="8192" max="8429" width="9.109375" style="4" customWidth="1"/>
    <col min="8430" max="8430" width="5.6640625" style="4" customWidth="1"/>
    <col min="8431" max="8432" width="21.6640625" style="4" customWidth="1"/>
    <col min="8433" max="8435" width="8.88671875" style="4"/>
    <col min="8436" max="8436" width="5.6640625" style="4" customWidth="1"/>
    <col min="8437" max="8438" width="25.6640625" style="4" customWidth="1"/>
    <col min="8439" max="8447" width="15.6640625" style="4" customWidth="1"/>
    <col min="8448" max="8685" width="9.109375" style="4" customWidth="1"/>
    <col min="8686" max="8686" width="5.6640625" style="4" customWidth="1"/>
    <col min="8687" max="8688" width="21.6640625" style="4" customWidth="1"/>
    <col min="8689" max="8691" width="8.88671875" style="4"/>
    <col min="8692" max="8692" width="5.6640625" style="4" customWidth="1"/>
    <col min="8693" max="8694" width="25.6640625" style="4" customWidth="1"/>
    <col min="8695" max="8703" width="15.6640625" style="4" customWidth="1"/>
    <col min="8704" max="8941" width="9.109375" style="4" customWidth="1"/>
    <col min="8942" max="8942" width="5.6640625" style="4" customWidth="1"/>
    <col min="8943" max="8944" width="21.6640625" style="4" customWidth="1"/>
    <col min="8945" max="8947" width="8.88671875" style="4"/>
    <col min="8948" max="8948" width="5.6640625" style="4" customWidth="1"/>
    <col min="8949" max="8950" width="25.6640625" style="4" customWidth="1"/>
    <col min="8951" max="8959" width="15.6640625" style="4" customWidth="1"/>
    <col min="8960" max="9197" width="9.109375" style="4" customWidth="1"/>
    <col min="9198" max="9198" width="5.6640625" style="4" customWidth="1"/>
    <col min="9199" max="9200" width="21.6640625" style="4" customWidth="1"/>
    <col min="9201" max="9203" width="8.88671875" style="4"/>
    <col min="9204" max="9204" width="5.6640625" style="4" customWidth="1"/>
    <col min="9205" max="9206" width="25.6640625" style="4" customWidth="1"/>
    <col min="9207" max="9215" width="15.6640625" style="4" customWidth="1"/>
    <col min="9216" max="9453" width="9.109375" style="4" customWidth="1"/>
    <col min="9454" max="9454" width="5.6640625" style="4" customWidth="1"/>
    <col min="9455" max="9456" width="21.6640625" style="4" customWidth="1"/>
    <col min="9457" max="9459" width="8.88671875" style="4"/>
    <col min="9460" max="9460" width="5.6640625" style="4" customWidth="1"/>
    <col min="9461" max="9462" width="25.6640625" style="4" customWidth="1"/>
    <col min="9463" max="9471" width="15.6640625" style="4" customWidth="1"/>
    <col min="9472" max="9709" width="9.109375" style="4" customWidth="1"/>
    <col min="9710" max="9710" width="5.6640625" style="4" customWidth="1"/>
    <col min="9711" max="9712" width="21.6640625" style="4" customWidth="1"/>
    <col min="9713" max="9715" width="8.88671875" style="4"/>
    <col min="9716" max="9716" width="5.6640625" style="4" customWidth="1"/>
    <col min="9717" max="9718" width="25.6640625" style="4" customWidth="1"/>
    <col min="9719" max="9727" width="15.6640625" style="4" customWidth="1"/>
    <col min="9728" max="9965" width="9.109375" style="4" customWidth="1"/>
    <col min="9966" max="9966" width="5.6640625" style="4" customWidth="1"/>
    <col min="9967" max="9968" width="21.6640625" style="4" customWidth="1"/>
    <col min="9969" max="9971" width="8.88671875" style="4"/>
    <col min="9972" max="9972" width="5.6640625" style="4" customWidth="1"/>
    <col min="9973" max="9974" width="25.6640625" style="4" customWidth="1"/>
    <col min="9975" max="9983" width="15.6640625" style="4" customWidth="1"/>
    <col min="9984" max="10221" width="9.109375" style="4" customWidth="1"/>
    <col min="10222" max="10222" width="5.6640625" style="4" customWidth="1"/>
    <col min="10223" max="10224" width="21.6640625" style="4" customWidth="1"/>
    <col min="10225" max="10227" width="8.88671875" style="4"/>
    <col min="10228" max="10228" width="5.6640625" style="4" customWidth="1"/>
    <col min="10229" max="10230" width="25.6640625" style="4" customWidth="1"/>
    <col min="10231" max="10239" width="15.6640625" style="4" customWidth="1"/>
    <col min="10240" max="10477" width="9.109375" style="4" customWidth="1"/>
    <col min="10478" max="10478" width="5.6640625" style="4" customWidth="1"/>
    <col min="10479" max="10480" width="21.6640625" style="4" customWidth="1"/>
    <col min="10481" max="10483" width="8.88671875" style="4"/>
    <col min="10484" max="10484" width="5.6640625" style="4" customWidth="1"/>
    <col min="10485" max="10486" width="25.6640625" style="4" customWidth="1"/>
    <col min="10487" max="10495" width="15.6640625" style="4" customWidth="1"/>
    <col min="10496" max="10733" width="9.109375" style="4" customWidth="1"/>
    <col min="10734" max="10734" width="5.6640625" style="4" customWidth="1"/>
    <col min="10735" max="10736" width="21.6640625" style="4" customWidth="1"/>
    <col min="10737" max="10739" width="8.88671875" style="4"/>
    <col min="10740" max="10740" width="5.6640625" style="4" customWidth="1"/>
    <col min="10741" max="10742" width="25.6640625" style="4" customWidth="1"/>
    <col min="10743" max="10751" width="15.6640625" style="4" customWidth="1"/>
    <col min="10752" max="10989" width="9.109375" style="4" customWidth="1"/>
    <col min="10990" max="10990" width="5.6640625" style="4" customWidth="1"/>
    <col min="10991" max="10992" width="21.6640625" style="4" customWidth="1"/>
    <col min="10993" max="10995" width="8.88671875" style="4"/>
    <col min="10996" max="10996" width="5.6640625" style="4" customWidth="1"/>
    <col min="10997" max="10998" width="25.6640625" style="4" customWidth="1"/>
    <col min="10999" max="11007" width="15.6640625" style="4" customWidth="1"/>
    <col min="11008" max="11245" width="9.109375" style="4" customWidth="1"/>
    <col min="11246" max="11246" width="5.6640625" style="4" customWidth="1"/>
    <col min="11247" max="11248" width="21.6640625" style="4" customWidth="1"/>
    <col min="11249" max="11251" width="8.88671875" style="4"/>
    <col min="11252" max="11252" width="5.6640625" style="4" customWidth="1"/>
    <col min="11253" max="11254" width="25.6640625" style="4" customWidth="1"/>
    <col min="11255" max="11263" width="15.6640625" style="4" customWidth="1"/>
    <col min="11264" max="11501" width="9.109375" style="4" customWidth="1"/>
    <col min="11502" max="11502" width="5.6640625" style="4" customWidth="1"/>
    <col min="11503" max="11504" width="21.6640625" style="4" customWidth="1"/>
    <col min="11505" max="11507" width="8.88671875" style="4"/>
    <col min="11508" max="11508" width="5.6640625" style="4" customWidth="1"/>
    <col min="11509" max="11510" width="25.6640625" style="4" customWidth="1"/>
    <col min="11511" max="11519" width="15.6640625" style="4" customWidth="1"/>
    <col min="11520" max="11757" width="9.109375" style="4" customWidth="1"/>
    <col min="11758" max="11758" width="5.6640625" style="4" customWidth="1"/>
    <col min="11759" max="11760" width="21.6640625" style="4" customWidth="1"/>
    <col min="11761" max="11763" width="8.88671875" style="4"/>
    <col min="11764" max="11764" width="5.6640625" style="4" customWidth="1"/>
    <col min="11765" max="11766" width="25.6640625" style="4" customWidth="1"/>
    <col min="11767" max="11775" width="15.6640625" style="4" customWidth="1"/>
    <col min="11776" max="12013" width="9.109375" style="4" customWidth="1"/>
    <col min="12014" max="12014" width="5.6640625" style="4" customWidth="1"/>
    <col min="12015" max="12016" width="21.6640625" style="4" customWidth="1"/>
    <col min="12017" max="12019" width="8.88671875" style="4"/>
    <col min="12020" max="12020" width="5.6640625" style="4" customWidth="1"/>
    <col min="12021" max="12022" width="25.6640625" style="4" customWidth="1"/>
    <col min="12023" max="12031" width="15.6640625" style="4" customWidth="1"/>
    <col min="12032" max="12269" width="9.109375" style="4" customWidth="1"/>
    <col min="12270" max="12270" width="5.6640625" style="4" customWidth="1"/>
    <col min="12271" max="12272" width="21.6640625" style="4" customWidth="1"/>
    <col min="12273" max="12275" width="8.88671875" style="4"/>
    <col min="12276" max="12276" width="5.6640625" style="4" customWidth="1"/>
    <col min="12277" max="12278" width="25.6640625" style="4" customWidth="1"/>
    <col min="12279" max="12287" width="15.6640625" style="4" customWidth="1"/>
    <col min="12288" max="12525" width="9.109375" style="4" customWidth="1"/>
    <col min="12526" max="12526" width="5.6640625" style="4" customWidth="1"/>
    <col min="12527" max="12528" width="21.6640625" style="4" customWidth="1"/>
    <col min="12529" max="12531" width="8.88671875" style="4"/>
    <col min="12532" max="12532" width="5.6640625" style="4" customWidth="1"/>
    <col min="12533" max="12534" width="25.6640625" style="4" customWidth="1"/>
    <col min="12535" max="12543" width="15.6640625" style="4" customWidth="1"/>
    <col min="12544" max="12781" width="9.109375" style="4" customWidth="1"/>
    <col min="12782" max="12782" width="5.6640625" style="4" customWidth="1"/>
    <col min="12783" max="12784" width="21.6640625" style="4" customWidth="1"/>
    <col min="12785" max="12787" width="8.88671875" style="4"/>
    <col min="12788" max="12788" width="5.6640625" style="4" customWidth="1"/>
    <col min="12789" max="12790" width="25.6640625" style="4" customWidth="1"/>
    <col min="12791" max="12799" width="15.6640625" style="4" customWidth="1"/>
    <col min="12800" max="13037" width="9.109375" style="4" customWidth="1"/>
    <col min="13038" max="13038" width="5.6640625" style="4" customWidth="1"/>
    <col min="13039" max="13040" width="21.6640625" style="4" customWidth="1"/>
    <col min="13041" max="13043" width="8.88671875" style="4"/>
    <col min="13044" max="13044" width="5.6640625" style="4" customWidth="1"/>
    <col min="13045" max="13046" width="25.6640625" style="4" customWidth="1"/>
    <col min="13047" max="13055" width="15.6640625" style="4" customWidth="1"/>
    <col min="13056" max="13293" width="9.109375" style="4" customWidth="1"/>
    <col min="13294" max="13294" width="5.6640625" style="4" customWidth="1"/>
    <col min="13295" max="13296" width="21.6640625" style="4" customWidth="1"/>
    <col min="13297" max="13299" width="8.88671875" style="4"/>
    <col min="13300" max="13300" width="5.6640625" style="4" customWidth="1"/>
    <col min="13301" max="13302" width="25.6640625" style="4" customWidth="1"/>
    <col min="13303" max="13311" width="15.6640625" style="4" customWidth="1"/>
    <col min="13312" max="13549" width="9.109375" style="4" customWidth="1"/>
    <col min="13550" max="13550" width="5.6640625" style="4" customWidth="1"/>
    <col min="13551" max="13552" width="21.6640625" style="4" customWidth="1"/>
    <col min="13553" max="13555" width="8.88671875" style="4"/>
    <col min="13556" max="13556" width="5.6640625" style="4" customWidth="1"/>
    <col min="13557" max="13558" width="25.6640625" style="4" customWidth="1"/>
    <col min="13559" max="13567" width="15.6640625" style="4" customWidth="1"/>
    <col min="13568" max="13805" width="9.109375" style="4" customWidth="1"/>
    <col min="13806" max="13806" width="5.6640625" style="4" customWidth="1"/>
    <col min="13807" max="13808" width="21.6640625" style="4" customWidth="1"/>
    <col min="13809" max="13811" width="8.88671875" style="4"/>
    <col min="13812" max="13812" width="5.6640625" style="4" customWidth="1"/>
    <col min="13813" max="13814" width="25.6640625" style="4" customWidth="1"/>
    <col min="13815" max="13823" width="15.6640625" style="4" customWidth="1"/>
    <col min="13824" max="14061" width="9.109375" style="4" customWidth="1"/>
    <col min="14062" max="14062" width="5.6640625" style="4" customWidth="1"/>
    <col min="14063" max="14064" width="21.6640625" style="4" customWidth="1"/>
    <col min="14065" max="14067" width="8.88671875" style="4"/>
    <col min="14068" max="14068" width="5.6640625" style="4" customWidth="1"/>
    <col min="14069" max="14070" width="25.6640625" style="4" customWidth="1"/>
    <col min="14071" max="14079" width="15.6640625" style="4" customWidth="1"/>
    <col min="14080" max="14317" width="9.109375" style="4" customWidth="1"/>
    <col min="14318" max="14318" width="5.6640625" style="4" customWidth="1"/>
    <col min="14319" max="14320" width="21.6640625" style="4" customWidth="1"/>
    <col min="14321" max="14323" width="8.88671875" style="4"/>
    <col min="14324" max="14324" width="5.6640625" style="4" customWidth="1"/>
    <col min="14325" max="14326" width="25.6640625" style="4" customWidth="1"/>
    <col min="14327" max="14335" width="15.6640625" style="4" customWidth="1"/>
    <col min="14336" max="14573" width="9.109375" style="4" customWidth="1"/>
    <col min="14574" max="14574" width="5.6640625" style="4" customWidth="1"/>
    <col min="14575" max="14576" width="21.6640625" style="4" customWidth="1"/>
    <col min="14577" max="14579" width="8.88671875" style="4"/>
    <col min="14580" max="14580" width="5.6640625" style="4" customWidth="1"/>
    <col min="14581" max="14582" width="25.6640625" style="4" customWidth="1"/>
    <col min="14583" max="14591" width="15.6640625" style="4" customWidth="1"/>
    <col min="14592" max="14829" width="9.109375" style="4" customWidth="1"/>
    <col min="14830" max="14830" width="5.6640625" style="4" customWidth="1"/>
    <col min="14831" max="14832" width="21.6640625" style="4" customWidth="1"/>
    <col min="14833" max="14835" width="8.88671875" style="4"/>
    <col min="14836" max="14836" width="5.6640625" style="4" customWidth="1"/>
    <col min="14837" max="14838" width="25.6640625" style="4" customWidth="1"/>
    <col min="14839" max="14847" width="15.6640625" style="4" customWidth="1"/>
    <col min="14848" max="15085" width="9.109375" style="4" customWidth="1"/>
    <col min="15086" max="15086" width="5.6640625" style="4" customWidth="1"/>
    <col min="15087" max="15088" width="21.6640625" style="4" customWidth="1"/>
    <col min="15089" max="15091" width="8.88671875" style="4"/>
    <col min="15092" max="15092" width="5.6640625" style="4" customWidth="1"/>
    <col min="15093" max="15094" width="25.6640625" style="4" customWidth="1"/>
    <col min="15095" max="15103" width="15.6640625" style="4" customWidth="1"/>
    <col min="15104" max="15341" width="9.109375" style="4" customWidth="1"/>
    <col min="15342" max="15342" width="5.6640625" style="4" customWidth="1"/>
    <col min="15343" max="15344" width="21.6640625" style="4" customWidth="1"/>
    <col min="15345" max="15347" width="8.88671875" style="4"/>
    <col min="15348" max="15348" width="5.6640625" style="4" customWidth="1"/>
    <col min="15349" max="15350" width="25.6640625" style="4" customWidth="1"/>
    <col min="15351" max="15359" width="15.6640625" style="4" customWidth="1"/>
    <col min="15360" max="15597" width="9.109375" style="4" customWidth="1"/>
    <col min="15598" max="15598" width="5.6640625" style="4" customWidth="1"/>
    <col min="15599" max="15600" width="21.6640625" style="4" customWidth="1"/>
    <col min="15601" max="15603" width="8.88671875" style="4"/>
    <col min="15604" max="15604" width="5.6640625" style="4" customWidth="1"/>
    <col min="15605" max="15606" width="25.6640625" style="4" customWidth="1"/>
    <col min="15607" max="15615" width="15.6640625" style="4" customWidth="1"/>
    <col min="15616" max="15853" width="9.109375" style="4" customWidth="1"/>
    <col min="15854" max="15854" width="5.6640625" style="4" customWidth="1"/>
    <col min="15855" max="15856" width="21.6640625" style="4" customWidth="1"/>
    <col min="15857" max="15859" width="8.88671875" style="4"/>
    <col min="15860" max="15860" width="5.6640625" style="4" customWidth="1"/>
    <col min="15861" max="15862" width="25.6640625" style="4" customWidth="1"/>
    <col min="15863" max="15871" width="15.6640625" style="4" customWidth="1"/>
    <col min="15872" max="16109" width="9.109375" style="4" customWidth="1"/>
    <col min="16110" max="16110" width="5.6640625" style="4" customWidth="1"/>
    <col min="16111" max="16112" width="21.6640625" style="4" customWidth="1"/>
    <col min="16113" max="16115" width="8.88671875" style="4"/>
    <col min="16116" max="16116" width="5.6640625" style="4" customWidth="1"/>
    <col min="16117" max="16118" width="25.6640625" style="4" customWidth="1"/>
    <col min="16119" max="16127" width="15.6640625" style="4" customWidth="1"/>
    <col min="16128" max="16365" width="9.109375" style="4" customWidth="1"/>
    <col min="16366" max="16366" width="5.6640625" style="4" customWidth="1"/>
    <col min="16367" max="16368" width="21.6640625" style="4" customWidth="1"/>
    <col min="16369" max="16384" width="8.88671875" style="4"/>
  </cols>
  <sheetData>
    <row r="1" spans="1:13" ht="15.6" x14ac:dyDescent="0.3">
      <c r="A1" s="1" t="s">
        <v>0</v>
      </c>
      <c r="B1" s="2"/>
      <c r="C1" s="3"/>
    </row>
    <row r="2" spans="1:13" x14ac:dyDescent="0.3">
      <c r="A2" s="5" t="s">
        <v>1</v>
      </c>
      <c r="B2" s="5"/>
    </row>
    <row r="3" spans="1:13" ht="15.6" x14ac:dyDescent="0.3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5.6" x14ac:dyDescent="0.3">
      <c r="A4" s="7"/>
      <c r="B4" s="8"/>
      <c r="C4" s="7"/>
      <c r="D4" s="7"/>
      <c r="E4" s="7"/>
      <c r="F4" s="9" t="s">
        <v>3</v>
      </c>
      <c r="G4" s="10" t="s">
        <v>4</v>
      </c>
      <c r="H4" s="7"/>
      <c r="I4" s="7"/>
      <c r="J4" s="11"/>
      <c r="K4" s="11"/>
      <c r="L4" s="11"/>
    </row>
    <row r="5" spans="1:13" ht="15.6" x14ac:dyDescent="0.3">
      <c r="A5" s="7"/>
      <c r="B5" s="8"/>
      <c r="C5" s="8"/>
      <c r="D5" s="7"/>
      <c r="E5" s="7"/>
      <c r="F5" s="9" t="s">
        <v>5</v>
      </c>
      <c r="G5" s="10">
        <v>2024</v>
      </c>
      <c r="H5" s="7"/>
      <c r="I5" s="7"/>
      <c r="J5" s="11"/>
      <c r="K5" s="11"/>
      <c r="L5" s="11"/>
    </row>
    <row r="6" spans="1:13" ht="15.6" thickBot="1" x14ac:dyDescent="0.35"/>
    <row r="7" spans="1:13" ht="22.5" customHeight="1" x14ac:dyDescent="0.3">
      <c r="A7" s="12" t="s">
        <v>6</v>
      </c>
      <c r="B7" s="12" t="s">
        <v>7</v>
      </c>
      <c r="C7" s="12" t="s">
        <v>8</v>
      </c>
      <c r="D7" s="13" t="s">
        <v>9</v>
      </c>
      <c r="E7" s="14"/>
      <c r="F7" s="15"/>
      <c r="G7" s="16" t="s">
        <v>10</v>
      </c>
      <c r="H7" s="17"/>
      <c r="I7" s="17"/>
      <c r="J7" s="17"/>
      <c r="K7" s="17"/>
      <c r="L7" s="18"/>
    </row>
    <row r="8" spans="1:13" ht="22.5" customHeight="1" x14ac:dyDescent="0.3">
      <c r="A8" s="19"/>
      <c r="B8" s="19"/>
      <c r="C8" s="19"/>
      <c r="D8" s="20"/>
      <c r="E8" s="21"/>
      <c r="F8" s="22"/>
      <c r="G8" s="23" t="s">
        <v>11</v>
      </c>
      <c r="H8" s="23"/>
      <c r="I8" s="23" t="s">
        <v>12</v>
      </c>
      <c r="J8" s="23"/>
      <c r="K8" s="24" t="s">
        <v>13</v>
      </c>
      <c r="L8" s="24"/>
    </row>
    <row r="9" spans="1:13" ht="32.25" customHeight="1" x14ac:dyDescent="0.3">
      <c r="A9" s="19"/>
      <c r="B9" s="19"/>
      <c r="C9" s="19"/>
      <c r="D9" s="25" t="s">
        <v>11</v>
      </c>
      <c r="E9" s="25" t="s">
        <v>12</v>
      </c>
      <c r="F9" s="25" t="s">
        <v>13</v>
      </c>
      <c r="G9" s="26" t="s">
        <v>14</v>
      </c>
      <c r="H9" s="26" t="s">
        <v>15</v>
      </c>
      <c r="I9" s="26" t="s">
        <v>14</v>
      </c>
      <c r="J9" s="26" t="s">
        <v>15</v>
      </c>
      <c r="K9" s="26" t="s">
        <v>14</v>
      </c>
      <c r="L9" s="26" t="s">
        <v>15</v>
      </c>
    </row>
    <row r="10" spans="1:13" s="29" customFormat="1" ht="22.5" customHeight="1" x14ac:dyDescent="0.3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  <c r="L10" s="27">
        <v>12</v>
      </c>
      <c r="M10" s="28"/>
    </row>
    <row r="11" spans="1:13" ht="19.5" customHeight="1" x14ac:dyDescent="0.3">
      <c r="A11" s="30">
        <v>1</v>
      </c>
      <c r="B11" s="31" t="str">
        <f>'[1]9'!B9</f>
        <v>GANTARANG</v>
      </c>
      <c r="C11" s="31" t="str">
        <f>'[1]9'!C9</f>
        <v>PONRE</v>
      </c>
      <c r="D11" s="32">
        <v>3261</v>
      </c>
      <c r="E11" s="32">
        <v>3419</v>
      </c>
      <c r="F11" s="32">
        <f>SUM(D11:E11)</f>
        <v>6680</v>
      </c>
      <c r="G11" s="32">
        <v>2188</v>
      </c>
      <c r="H11" s="33">
        <f>G11/D11*100</f>
        <v>67.095982827353566</v>
      </c>
      <c r="I11" s="32">
        <v>3190</v>
      </c>
      <c r="J11" s="33">
        <f>I11/E11*100</f>
        <v>93.302135127230173</v>
      </c>
      <c r="K11" s="32">
        <f>SUM(G11,I11)</f>
        <v>5378</v>
      </c>
      <c r="L11" s="33">
        <f>K11/F11*100</f>
        <v>80.508982035928142</v>
      </c>
    </row>
    <row r="12" spans="1:13" ht="20.100000000000001" customHeight="1" x14ac:dyDescent="0.3">
      <c r="A12" s="34"/>
      <c r="B12" s="31"/>
      <c r="C12" s="31" t="str">
        <f>'[1]9'!C10</f>
        <v>GATTARENG</v>
      </c>
      <c r="D12" s="35">
        <v>3085</v>
      </c>
      <c r="E12" s="35">
        <v>3274</v>
      </c>
      <c r="F12" s="35">
        <f t="shared" ref="F12:F31" si="0">SUM(D12:E12)</f>
        <v>6359</v>
      </c>
      <c r="G12" s="35">
        <v>212</v>
      </c>
      <c r="H12" s="36">
        <f>G12/D12*100</f>
        <v>6.8719611021069689</v>
      </c>
      <c r="I12" s="35">
        <v>639</v>
      </c>
      <c r="J12" s="36">
        <f t="shared" ref="J12:J31" si="1">I12/E12*100</f>
        <v>19.517409896151499</v>
      </c>
      <c r="K12" s="35">
        <f t="shared" ref="K12:K31" si="2">SUM(G12,I12)</f>
        <v>851</v>
      </c>
      <c r="L12" s="36">
        <f t="shared" ref="L12:L31" si="3">K12/F12*100</f>
        <v>13.382607328196258</v>
      </c>
    </row>
    <row r="13" spans="1:13" ht="19.5" customHeight="1" x14ac:dyDescent="0.3">
      <c r="A13" s="34"/>
      <c r="B13" s="31"/>
      <c r="C13" s="31" t="str">
        <f>'[1]9'!C11</f>
        <v>BONTONYELENG</v>
      </c>
      <c r="D13" s="35">
        <v>3750</v>
      </c>
      <c r="E13" s="35">
        <v>3805</v>
      </c>
      <c r="F13" s="35">
        <f t="shared" si="0"/>
        <v>7555</v>
      </c>
      <c r="G13" s="35">
        <v>240</v>
      </c>
      <c r="H13" s="36">
        <f t="shared" ref="H13:H31" si="4">G13/D13*100</f>
        <v>6.4</v>
      </c>
      <c r="I13" s="35">
        <v>585</v>
      </c>
      <c r="J13" s="36">
        <f t="shared" si="1"/>
        <v>15.374507227332456</v>
      </c>
      <c r="K13" s="35">
        <f t="shared" si="2"/>
        <v>825</v>
      </c>
      <c r="L13" s="36">
        <f t="shared" si="3"/>
        <v>10.919920582395765</v>
      </c>
    </row>
    <row r="14" spans="1:13" ht="20.100000000000001" customHeight="1" x14ac:dyDescent="0.3">
      <c r="A14" s="34">
        <v>2</v>
      </c>
      <c r="B14" s="31" t="str">
        <f>'[1]9'!B12</f>
        <v>KINDANG</v>
      </c>
      <c r="C14" s="31" t="str">
        <f>'[1]9'!C12</f>
        <v>BORONG RAPPOA</v>
      </c>
      <c r="D14" s="35">
        <v>1808</v>
      </c>
      <c r="E14" s="35">
        <v>1850</v>
      </c>
      <c r="F14" s="35">
        <f t="shared" si="0"/>
        <v>3658</v>
      </c>
      <c r="G14" s="35">
        <v>348</v>
      </c>
      <c r="H14" s="36">
        <f t="shared" si="4"/>
        <v>19.247787610619469</v>
      </c>
      <c r="I14" s="35">
        <v>500</v>
      </c>
      <c r="J14" s="36">
        <f t="shared" si="1"/>
        <v>27.027027027027028</v>
      </c>
      <c r="K14" s="35">
        <f t="shared" si="2"/>
        <v>848</v>
      </c>
      <c r="L14" s="36">
        <f t="shared" si="3"/>
        <v>23.182066703116458</v>
      </c>
    </row>
    <row r="15" spans="1:13" ht="20.100000000000001" customHeight="1" x14ac:dyDescent="0.3">
      <c r="A15" s="34"/>
      <c r="B15" s="31"/>
      <c r="C15" s="31" t="str">
        <f>'[1]9'!C13</f>
        <v>BALIBO</v>
      </c>
      <c r="D15" s="35">
        <v>2275</v>
      </c>
      <c r="E15" s="35">
        <v>2293</v>
      </c>
      <c r="F15" s="35">
        <f t="shared" si="0"/>
        <v>4568</v>
      </c>
      <c r="G15" s="35">
        <v>739</v>
      </c>
      <c r="H15" s="36">
        <f t="shared" si="4"/>
        <v>32.483516483516482</v>
      </c>
      <c r="I15" s="35">
        <v>1207</v>
      </c>
      <c r="J15" s="36">
        <f t="shared" si="1"/>
        <v>52.638464893153071</v>
      </c>
      <c r="K15" s="35">
        <f t="shared" si="2"/>
        <v>1946</v>
      </c>
      <c r="L15" s="36">
        <f t="shared" si="3"/>
        <v>42.600700525394046</v>
      </c>
    </row>
    <row r="16" spans="1:13" ht="20.100000000000001" customHeight="1" x14ac:dyDescent="0.3">
      <c r="A16" s="34">
        <v>3</v>
      </c>
      <c r="B16" s="31" t="str">
        <f>'[1]9'!B14</f>
        <v>UJUNG BULU</v>
      </c>
      <c r="C16" s="31" t="str">
        <f>'[1]9'!C14</f>
        <v>CAILE</v>
      </c>
      <c r="D16" s="35">
        <v>5891</v>
      </c>
      <c r="E16" s="35">
        <v>6116</v>
      </c>
      <c r="F16" s="35">
        <f t="shared" si="0"/>
        <v>12007</v>
      </c>
      <c r="G16" s="35">
        <v>1515</v>
      </c>
      <c r="H16" s="36">
        <f t="shared" si="4"/>
        <v>25.717195722288238</v>
      </c>
      <c r="I16" s="35">
        <v>1980</v>
      </c>
      <c r="J16" s="36">
        <f t="shared" si="1"/>
        <v>32.374100719424462</v>
      </c>
      <c r="K16" s="35">
        <f t="shared" si="2"/>
        <v>3495</v>
      </c>
      <c r="L16" s="36">
        <f t="shared" si="3"/>
        <v>29.108020321479138</v>
      </c>
    </row>
    <row r="17" spans="1:12" ht="20.100000000000001" customHeight="1" x14ac:dyDescent="0.3">
      <c r="A17" s="34">
        <v>4</v>
      </c>
      <c r="B17" s="31" t="str">
        <f>'[1]9'!B15</f>
        <v>UJUNG LOE</v>
      </c>
      <c r="C17" s="31" t="str">
        <f>'[1]9'!C15</f>
        <v>UJUNG LOE</v>
      </c>
      <c r="D17" s="35">
        <v>3540</v>
      </c>
      <c r="E17" s="35">
        <v>3703</v>
      </c>
      <c r="F17" s="35">
        <f t="shared" si="0"/>
        <v>7243</v>
      </c>
      <c r="G17" s="35">
        <v>451</v>
      </c>
      <c r="H17" s="36">
        <f t="shared" si="4"/>
        <v>12.740112994350284</v>
      </c>
      <c r="I17" s="35">
        <v>1100</v>
      </c>
      <c r="J17" s="36">
        <f t="shared" si="1"/>
        <v>29.705644072373751</v>
      </c>
      <c r="K17" s="35">
        <f t="shared" si="2"/>
        <v>1551</v>
      </c>
      <c r="L17" s="36">
        <f t="shared" si="3"/>
        <v>21.413778820930553</v>
      </c>
    </row>
    <row r="18" spans="1:12" ht="20.100000000000001" customHeight="1" x14ac:dyDescent="0.3">
      <c r="A18" s="34"/>
      <c r="B18" s="31"/>
      <c r="C18" s="31" t="str">
        <f>'[1]9'!C16</f>
        <v>MANYAMPA</v>
      </c>
      <c r="D18" s="35">
        <v>738</v>
      </c>
      <c r="E18" s="35">
        <v>800</v>
      </c>
      <c r="F18" s="35">
        <f t="shared" si="0"/>
        <v>1538</v>
      </c>
      <c r="G18" s="35">
        <v>278</v>
      </c>
      <c r="H18" s="36">
        <f t="shared" si="4"/>
        <v>37.669376693766935</v>
      </c>
      <c r="I18" s="35">
        <v>779</v>
      </c>
      <c r="J18" s="36">
        <f t="shared" si="1"/>
        <v>97.375</v>
      </c>
      <c r="K18" s="35">
        <f t="shared" si="2"/>
        <v>1057</v>
      </c>
      <c r="L18" s="36">
        <f t="shared" si="3"/>
        <v>68.725617685305593</v>
      </c>
    </row>
    <row r="19" spans="1:12" ht="20.100000000000001" customHeight="1" x14ac:dyDescent="0.3">
      <c r="A19" s="34"/>
      <c r="B19" s="31"/>
      <c r="C19" s="31" t="str">
        <f>'[1]9'!C17</f>
        <v>PALANGISANG</v>
      </c>
      <c r="D19" s="35">
        <v>1508</v>
      </c>
      <c r="E19" s="35">
        <v>1584</v>
      </c>
      <c r="F19" s="35">
        <f t="shared" si="0"/>
        <v>3092</v>
      </c>
      <c r="G19" s="35">
        <v>614</v>
      </c>
      <c r="H19" s="36">
        <f t="shared" si="4"/>
        <v>40.716180371352785</v>
      </c>
      <c r="I19" s="35">
        <v>899</v>
      </c>
      <c r="J19" s="36">
        <f t="shared" si="1"/>
        <v>56.755050505050505</v>
      </c>
      <c r="K19" s="35">
        <f t="shared" si="2"/>
        <v>1513</v>
      </c>
      <c r="L19" s="36">
        <f t="shared" si="3"/>
        <v>48.932729624838295</v>
      </c>
    </row>
    <row r="20" spans="1:12" ht="20.100000000000001" customHeight="1" x14ac:dyDescent="0.3">
      <c r="A20" s="34">
        <v>5</v>
      </c>
      <c r="B20" s="31" t="str">
        <f>'[1]9'!B18</f>
        <v>BONTO BAHARI</v>
      </c>
      <c r="C20" s="31" t="str">
        <f>'[1]9'!C18</f>
        <v>BONTO BAHARI</v>
      </c>
      <c r="D20" s="35">
        <v>3480</v>
      </c>
      <c r="E20" s="35">
        <v>3645</v>
      </c>
      <c r="F20" s="35">
        <f t="shared" si="0"/>
        <v>7125</v>
      </c>
      <c r="G20" s="35">
        <v>562</v>
      </c>
      <c r="H20" s="36">
        <f t="shared" si="4"/>
        <v>16.149425287356323</v>
      </c>
      <c r="I20" s="35">
        <v>1458</v>
      </c>
      <c r="J20" s="36">
        <f t="shared" si="1"/>
        <v>40</v>
      </c>
      <c r="K20" s="35">
        <f t="shared" si="2"/>
        <v>2020</v>
      </c>
      <c r="L20" s="36">
        <f t="shared" si="3"/>
        <v>28.350877192982455</v>
      </c>
    </row>
    <row r="21" spans="1:12" ht="20.100000000000001" customHeight="1" x14ac:dyDescent="0.3">
      <c r="A21" s="34">
        <v>6</v>
      </c>
      <c r="B21" s="31" t="str">
        <f>'[1]9'!B19</f>
        <v>BONTO TIRO</v>
      </c>
      <c r="C21" s="31" t="str">
        <f>'[1]9'!C19</f>
        <v>BONTO TIRO</v>
      </c>
      <c r="D21" s="35">
        <v>1491</v>
      </c>
      <c r="E21" s="35">
        <v>1640</v>
      </c>
      <c r="F21" s="35">
        <f t="shared" si="0"/>
        <v>3131</v>
      </c>
      <c r="G21" s="35">
        <v>637</v>
      </c>
      <c r="H21" s="36">
        <f t="shared" si="4"/>
        <v>42.72300469483568</v>
      </c>
      <c r="I21" s="35">
        <v>1420</v>
      </c>
      <c r="J21" s="36">
        <f t="shared" si="1"/>
        <v>86.58536585365853</v>
      </c>
      <c r="K21" s="35">
        <f t="shared" si="2"/>
        <v>2057</v>
      </c>
      <c r="L21" s="36">
        <f t="shared" si="3"/>
        <v>65.697860108591499</v>
      </c>
    </row>
    <row r="22" spans="1:12" ht="20.100000000000001" customHeight="1" x14ac:dyDescent="0.3">
      <c r="A22" s="34"/>
      <c r="B22" s="31"/>
      <c r="C22" s="31" t="str">
        <f>'[1]9'!C20</f>
        <v>BATANG</v>
      </c>
      <c r="D22" s="35">
        <v>1804</v>
      </c>
      <c r="E22" s="35">
        <v>1935</v>
      </c>
      <c r="F22" s="35">
        <f t="shared" si="0"/>
        <v>3739</v>
      </c>
      <c r="G22" s="35">
        <v>1293</v>
      </c>
      <c r="H22" s="36">
        <f t="shared" si="4"/>
        <v>71.674057649667418</v>
      </c>
      <c r="I22" s="35">
        <v>2494</v>
      </c>
      <c r="J22" s="36">
        <f t="shared" si="1"/>
        <v>128.88888888888889</v>
      </c>
      <c r="K22" s="35">
        <f t="shared" si="2"/>
        <v>3787</v>
      </c>
      <c r="L22" s="36">
        <f t="shared" si="3"/>
        <v>101.28376571275741</v>
      </c>
    </row>
    <row r="23" spans="1:12" ht="20.100000000000001" customHeight="1" x14ac:dyDescent="0.3">
      <c r="A23" s="34">
        <v>7</v>
      </c>
      <c r="B23" s="31" t="str">
        <f>'[1]9'!B21</f>
        <v>HERLANG</v>
      </c>
      <c r="C23" s="31" t="str">
        <f>'[1]9'!C21</f>
        <v>HERLANG</v>
      </c>
      <c r="D23" s="35">
        <v>2198</v>
      </c>
      <c r="E23" s="35">
        <v>2359</v>
      </c>
      <c r="F23" s="35">
        <f t="shared" si="0"/>
        <v>4557</v>
      </c>
      <c r="G23" s="35">
        <v>1106</v>
      </c>
      <c r="H23" s="36">
        <f t="shared" si="4"/>
        <v>50.318471337579616</v>
      </c>
      <c r="I23" s="35">
        <v>1842</v>
      </c>
      <c r="J23" s="36">
        <f t="shared" si="1"/>
        <v>78.083933870284014</v>
      </c>
      <c r="K23" s="35">
        <f t="shared" si="2"/>
        <v>2948</v>
      </c>
      <c r="L23" s="36">
        <f t="shared" si="3"/>
        <v>64.691683124862848</v>
      </c>
    </row>
    <row r="24" spans="1:12" ht="20.100000000000001" customHeight="1" x14ac:dyDescent="0.3">
      <c r="A24" s="34"/>
      <c r="B24" s="31"/>
      <c r="C24" s="31" t="str">
        <f>'[1]9'!C22</f>
        <v>KARASSING</v>
      </c>
      <c r="D24" s="35">
        <v>1221</v>
      </c>
      <c r="E24" s="35">
        <v>1330</v>
      </c>
      <c r="F24" s="35">
        <f t="shared" si="0"/>
        <v>2551</v>
      </c>
      <c r="G24" s="35">
        <v>459</v>
      </c>
      <c r="H24" s="36">
        <f t="shared" si="4"/>
        <v>37.59213759213759</v>
      </c>
      <c r="I24" s="35">
        <v>2251</v>
      </c>
      <c r="J24" s="36">
        <f t="shared" si="1"/>
        <v>169.24812030075188</v>
      </c>
      <c r="K24" s="35">
        <f t="shared" si="2"/>
        <v>2710</v>
      </c>
      <c r="L24" s="36">
        <f t="shared" si="3"/>
        <v>106.2328498627989</v>
      </c>
    </row>
    <row r="25" spans="1:12" ht="20.100000000000001" customHeight="1" x14ac:dyDescent="0.3">
      <c r="A25" s="34">
        <v>8</v>
      </c>
      <c r="B25" s="31" t="str">
        <f>'[1]9'!B23</f>
        <v>KAJANG</v>
      </c>
      <c r="C25" s="31" t="str">
        <f>'[1]9'!C23</f>
        <v>KAJANG</v>
      </c>
      <c r="D25" s="35">
        <v>2422</v>
      </c>
      <c r="E25" s="35">
        <v>2561</v>
      </c>
      <c r="F25" s="35">
        <f t="shared" si="0"/>
        <v>4983</v>
      </c>
      <c r="G25" s="35">
        <v>219</v>
      </c>
      <c r="H25" s="36">
        <f t="shared" si="4"/>
        <v>9.0421139554087535</v>
      </c>
      <c r="I25" s="35">
        <v>424</v>
      </c>
      <c r="J25" s="36">
        <f t="shared" si="1"/>
        <v>16.556032799687621</v>
      </c>
      <c r="K25" s="35">
        <f t="shared" si="2"/>
        <v>643</v>
      </c>
      <c r="L25" s="36">
        <f t="shared" si="3"/>
        <v>12.90387316877383</v>
      </c>
    </row>
    <row r="26" spans="1:12" ht="20.100000000000001" customHeight="1" x14ac:dyDescent="0.3">
      <c r="A26" s="34"/>
      <c r="B26" s="31"/>
      <c r="C26" s="31" t="str">
        <f>'[1]9'!C24</f>
        <v>LEMBANNA</v>
      </c>
      <c r="D26" s="35">
        <v>2266</v>
      </c>
      <c r="E26" s="35">
        <v>2351</v>
      </c>
      <c r="F26" s="35">
        <f t="shared" si="0"/>
        <v>4617</v>
      </c>
      <c r="G26" s="35">
        <v>292</v>
      </c>
      <c r="H26" s="36">
        <f t="shared" si="4"/>
        <v>12.886142983230361</v>
      </c>
      <c r="I26" s="35">
        <v>625</v>
      </c>
      <c r="J26" s="36">
        <f t="shared" si="1"/>
        <v>26.584432156529136</v>
      </c>
      <c r="K26" s="35">
        <f t="shared" si="2"/>
        <v>917</v>
      </c>
      <c r="L26" s="36">
        <f t="shared" si="3"/>
        <v>19.861381849685944</v>
      </c>
    </row>
    <row r="27" spans="1:12" ht="20.100000000000001" customHeight="1" x14ac:dyDescent="0.3">
      <c r="A27" s="34"/>
      <c r="B27" s="31"/>
      <c r="C27" s="31" t="str">
        <f>'[1]9'!C25</f>
        <v>TANAH TOA</v>
      </c>
      <c r="D27" s="35">
        <v>1393</v>
      </c>
      <c r="E27" s="35">
        <v>1435</v>
      </c>
      <c r="F27" s="35">
        <f t="shared" si="0"/>
        <v>2828</v>
      </c>
      <c r="G27" s="35">
        <v>133</v>
      </c>
      <c r="H27" s="36">
        <f t="shared" si="4"/>
        <v>9.5477386934673358</v>
      </c>
      <c r="I27" s="35">
        <v>302</v>
      </c>
      <c r="J27" s="36">
        <f t="shared" si="1"/>
        <v>21.045296167247386</v>
      </c>
      <c r="K27" s="35">
        <f t="shared" si="2"/>
        <v>435</v>
      </c>
      <c r="L27" s="36">
        <f t="shared" si="3"/>
        <v>15.381895332390382</v>
      </c>
    </row>
    <row r="28" spans="1:12" ht="20.100000000000001" customHeight="1" x14ac:dyDescent="0.3">
      <c r="A28" s="34">
        <v>9</v>
      </c>
      <c r="B28" s="31" t="str">
        <f>'[1]9'!B26</f>
        <v>BULUKUMPA</v>
      </c>
      <c r="C28" s="31" t="str">
        <f>'[1]9'!C26</f>
        <v>TANETE</v>
      </c>
      <c r="D28" s="35">
        <v>3216</v>
      </c>
      <c r="E28" s="35">
        <v>3308</v>
      </c>
      <c r="F28" s="35">
        <f t="shared" si="0"/>
        <v>6524</v>
      </c>
      <c r="G28" s="35">
        <v>257</v>
      </c>
      <c r="H28" s="36">
        <f t="shared" si="4"/>
        <v>7.9912935323383092</v>
      </c>
      <c r="I28" s="35">
        <v>451</v>
      </c>
      <c r="J28" s="36">
        <f t="shared" si="1"/>
        <v>13.633615477629988</v>
      </c>
      <c r="K28" s="35">
        <f t="shared" si="2"/>
        <v>708</v>
      </c>
      <c r="L28" s="36">
        <f t="shared" si="3"/>
        <v>10.852237890864501</v>
      </c>
    </row>
    <row r="29" spans="1:12" ht="20.100000000000001" customHeight="1" x14ac:dyDescent="0.3">
      <c r="A29" s="34"/>
      <c r="B29" s="31"/>
      <c r="C29" s="31" t="str">
        <f>'[1]9'!C27</f>
        <v>SALASSAE</v>
      </c>
      <c r="D29" s="35">
        <v>1666</v>
      </c>
      <c r="E29" s="35">
        <v>1740</v>
      </c>
      <c r="F29" s="35">
        <f t="shared" si="0"/>
        <v>3406</v>
      </c>
      <c r="G29" s="35">
        <v>311</v>
      </c>
      <c r="H29" s="36">
        <f t="shared" si="4"/>
        <v>18.667466986794718</v>
      </c>
      <c r="I29" s="35">
        <v>1053</v>
      </c>
      <c r="J29" s="36">
        <f t="shared" si="1"/>
        <v>60.517241379310349</v>
      </c>
      <c r="K29" s="35">
        <f t="shared" si="2"/>
        <v>1364</v>
      </c>
      <c r="L29" s="36">
        <f t="shared" si="3"/>
        <v>40.04697592483852</v>
      </c>
    </row>
    <row r="30" spans="1:12" ht="20.100000000000001" customHeight="1" x14ac:dyDescent="0.3">
      <c r="A30" s="34"/>
      <c r="B30" s="31"/>
      <c r="C30" s="31" t="str">
        <f>'[1]9'!C28</f>
        <v>BALANTAROANG</v>
      </c>
      <c r="D30" s="35">
        <v>1621</v>
      </c>
      <c r="E30" s="35">
        <v>1705</v>
      </c>
      <c r="F30" s="35">
        <f t="shared" si="0"/>
        <v>3326</v>
      </c>
      <c r="G30" s="35">
        <v>165</v>
      </c>
      <c r="H30" s="36">
        <f t="shared" si="4"/>
        <v>10.178901912399754</v>
      </c>
      <c r="I30" s="35">
        <v>377</v>
      </c>
      <c r="J30" s="36">
        <f t="shared" si="1"/>
        <v>22.111436950146626</v>
      </c>
      <c r="K30" s="35">
        <f t="shared" si="2"/>
        <v>542</v>
      </c>
      <c r="L30" s="36">
        <f t="shared" si="3"/>
        <v>16.295850871918219</v>
      </c>
    </row>
    <row r="31" spans="1:12" ht="20.100000000000001" customHeight="1" x14ac:dyDescent="0.3">
      <c r="A31" s="37">
        <v>10</v>
      </c>
      <c r="B31" s="38" t="s">
        <v>16</v>
      </c>
      <c r="C31" s="38" t="s">
        <v>17</v>
      </c>
      <c r="D31" s="35">
        <v>5229</v>
      </c>
      <c r="E31" s="35">
        <v>5488</v>
      </c>
      <c r="F31" s="35">
        <f t="shared" si="0"/>
        <v>10717</v>
      </c>
      <c r="G31" s="35">
        <v>1465</v>
      </c>
      <c r="H31" s="36">
        <f t="shared" si="4"/>
        <v>28.0168292216485</v>
      </c>
      <c r="I31" s="35">
        <v>3126</v>
      </c>
      <c r="J31" s="36">
        <f t="shared" si="1"/>
        <v>56.960641399416915</v>
      </c>
      <c r="K31" s="35">
        <f t="shared" si="2"/>
        <v>4591</v>
      </c>
      <c r="L31" s="36">
        <f t="shared" si="3"/>
        <v>42.838480918167399</v>
      </c>
    </row>
    <row r="32" spans="1:12" ht="20.100000000000001" customHeight="1" thickBot="1" x14ac:dyDescent="0.35">
      <c r="A32" s="39" t="s">
        <v>18</v>
      </c>
      <c r="B32" s="39"/>
      <c r="C32" s="40"/>
      <c r="D32" s="41">
        <f>SUM(D11:D31)</f>
        <v>53863</v>
      </c>
      <c r="E32" s="42">
        <f>SUM(E11:E31)</f>
        <v>56341</v>
      </c>
      <c r="F32" s="42">
        <f>SUM(D32:E32)</f>
        <v>110204</v>
      </c>
      <c r="G32" s="42">
        <f>SUM(G11:G31)</f>
        <v>13484</v>
      </c>
      <c r="H32" s="43">
        <f>G32/D32*100</f>
        <v>25.033882256836787</v>
      </c>
      <c r="I32" s="42">
        <f>SUM(I11:I31)</f>
        <v>26702</v>
      </c>
      <c r="J32" s="43">
        <f>I32/E32*100</f>
        <v>47.393549990238014</v>
      </c>
      <c r="K32" s="42">
        <f>SUM(K11:K31)</f>
        <v>40186</v>
      </c>
      <c r="L32" s="43">
        <f>K32/F32*100</f>
        <v>36.465101085260066</v>
      </c>
    </row>
    <row r="33" spans="1:12" ht="12.75" customHeight="1" x14ac:dyDescent="0.3">
      <c r="C33" s="2"/>
      <c r="D33" s="44"/>
      <c r="E33" s="44"/>
      <c r="F33" s="44"/>
      <c r="G33" s="44"/>
      <c r="H33" s="44"/>
      <c r="I33" s="44"/>
      <c r="J33" s="44"/>
      <c r="K33" s="44"/>
      <c r="L33" s="44"/>
    </row>
    <row r="34" spans="1:12" x14ac:dyDescent="0.3">
      <c r="A34" s="45" t="s">
        <v>19</v>
      </c>
    </row>
  </sheetData>
  <mergeCells count="8">
    <mergeCell ref="A7:A9"/>
    <mergeCell ref="B7:B9"/>
    <mergeCell ref="C7:C9"/>
    <mergeCell ref="D7:F8"/>
    <mergeCell ref="G7:L7"/>
    <mergeCell ref="G8:H8"/>
    <mergeCell ref="I8:J8"/>
    <mergeCell ref="K8:L8"/>
  </mergeCells>
  <printOptions horizontalCentered="1"/>
  <pageMargins left="0.46" right="0.39" top="0.64" bottom="0.47" header="0" footer="0"/>
  <pageSetup paperSize="9" scale="70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H5</dc:creator>
  <cp:lastModifiedBy>MyBook Pro H5</cp:lastModifiedBy>
  <dcterms:created xsi:type="dcterms:W3CDTF">2025-10-27T01:47:55Z</dcterms:created>
  <dcterms:modified xsi:type="dcterms:W3CDTF">2025-10-27T01:48:26Z</dcterms:modified>
</cp:coreProperties>
</file>