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5 KASUS DEMAM BERDARAH DENGUE (DBD)\"/>
    </mc:Choice>
  </mc:AlternateContent>
  <xr:revisionPtr revIDLastSave="0" documentId="8_{B92D16AE-D2F1-482A-95D0-DEC8BF6246B7}" xr6:coauthVersionLast="47" xr6:coauthVersionMax="47" xr10:uidLastSave="{00000000-0000-0000-0000-000000000000}"/>
  <bookViews>
    <workbookView xWindow="-108" yWindow="-108" windowWidth="23256" windowHeight="12456" xr2:uid="{202622AC-A7CE-4DCE-9D4B-CC28B7C97B72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H32" i="1"/>
  <c r="G32" i="1"/>
  <c r="J32" i="1" s="1"/>
  <c r="E32" i="1"/>
  <c r="D32" i="1"/>
  <c r="L31" i="1"/>
  <c r="J31" i="1"/>
  <c r="I31" i="1"/>
  <c r="F31" i="1"/>
  <c r="I30" i="1"/>
  <c r="F30" i="1"/>
  <c r="I29" i="1"/>
  <c r="F29" i="1"/>
  <c r="L28" i="1"/>
  <c r="K28" i="1"/>
  <c r="I28" i="1"/>
  <c r="F28" i="1"/>
  <c r="I27" i="1"/>
  <c r="F27" i="1"/>
  <c r="J26" i="1"/>
  <c r="I26" i="1"/>
  <c r="L26" i="1" s="1"/>
  <c r="F26" i="1"/>
  <c r="K25" i="1"/>
  <c r="J25" i="1"/>
  <c r="I25" i="1"/>
  <c r="L25" i="1" s="1"/>
  <c r="F25" i="1"/>
  <c r="L24" i="1"/>
  <c r="K24" i="1"/>
  <c r="J24" i="1"/>
  <c r="I24" i="1"/>
  <c r="F24" i="1"/>
  <c r="K23" i="1"/>
  <c r="J23" i="1"/>
  <c r="I23" i="1"/>
  <c r="L23" i="1" s="1"/>
  <c r="F23" i="1"/>
  <c r="K22" i="1"/>
  <c r="J22" i="1"/>
  <c r="I22" i="1"/>
  <c r="L22" i="1" s="1"/>
  <c r="F22" i="1"/>
  <c r="L21" i="1"/>
  <c r="K21" i="1"/>
  <c r="J21" i="1"/>
  <c r="I21" i="1"/>
  <c r="F21" i="1"/>
  <c r="K20" i="1"/>
  <c r="J20" i="1"/>
  <c r="I20" i="1"/>
  <c r="L20" i="1" s="1"/>
  <c r="F20" i="1"/>
  <c r="L19" i="1"/>
  <c r="K19" i="1"/>
  <c r="J19" i="1"/>
  <c r="I19" i="1"/>
  <c r="F19" i="1"/>
  <c r="I18" i="1"/>
  <c r="F18" i="1"/>
  <c r="L17" i="1"/>
  <c r="K17" i="1"/>
  <c r="J17" i="1"/>
  <c r="I17" i="1"/>
  <c r="F17" i="1"/>
  <c r="K16" i="1"/>
  <c r="J16" i="1"/>
  <c r="I16" i="1"/>
  <c r="L16" i="1" s="1"/>
  <c r="F16" i="1"/>
  <c r="K15" i="1"/>
  <c r="J15" i="1"/>
  <c r="I15" i="1"/>
  <c r="L15" i="1" s="1"/>
  <c r="F15" i="1"/>
  <c r="J14" i="1"/>
  <c r="I14" i="1"/>
  <c r="L14" i="1" s="1"/>
  <c r="F14" i="1"/>
  <c r="K13" i="1"/>
  <c r="J13" i="1"/>
  <c r="I13" i="1"/>
  <c r="L13" i="1" s="1"/>
  <c r="F13" i="1"/>
  <c r="L12" i="1"/>
  <c r="J12" i="1"/>
  <c r="I12" i="1"/>
  <c r="F12" i="1"/>
  <c r="K11" i="1"/>
  <c r="J11" i="1"/>
  <c r="I11" i="1"/>
  <c r="I32" i="1" s="1"/>
  <c r="F11" i="1"/>
  <c r="F32" i="1" s="1"/>
  <c r="D33" i="1" s="1"/>
  <c r="A5" i="1"/>
  <c r="A4" i="1"/>
  <c r="L32" i="1" l="1"/>
  <c r="L11" i="1"/>
</calcChain>
</file>

<file path=xl/sharedStrings.xml><?xml version="1.0" encoding="utf-8"?>
<sst xmlns="http://schemas.openxmlformats.org/spreadsheetml/2006/main" count="54" uniqueCount="43">
  <si>
    <t>TABEL 72</t>
  </si>
  <si>
    <t xml:space="preserve"> </t>
  </si>
  <si>
    <t>KASUS DEMAM BERDARAH DENGUE (DBD) MENURUT JENIS KELAMIN, KECAMATAN, DAN PUSKESMAS</t>
  </si>
  <si>
    <t>NO</t>
  </si>
  <si>
    <t>KECAMATAN</t>
  </si>
  <si>
    <t>PUSKESMAS</t>
  </si>
  <si>
    <t>DEMAM BERDARAH DENGUE (DBD)</t>
  </si>
  <si>
    <t>JUMLAH KASUS</t>
  </si>
  <si>
    <t>MENINGGAL</t>
  </si>
  <si>
    <r>
      <rPr>
        <b/>
        <i/>
        <sz val="12"/>
        <color theme="1"/>
        <rFont val="Arial"/>
        <family val="2"/>
      </rPr>
      <t>CFR</t>
    </r>
    <r>
      <rPr>
        <b/>
        <sz val="12"/>
        <color theme="1"/>
        <rFont val="Arial"/>
        <family val="2"/>
      </rPr>
      <t xml:space="preserve"> (%)</t>
    </r>
  </si>
  <si>
    <t>L</t>
  </si>
  <si>
    <t>P</t>
  </si>
  <si>
    <t>L+P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</si>
  <si>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</si>
  <si>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</si>
  <si>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</si>
  <si>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</si>
  <si>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</si>
  <si>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</si>
  <si>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</si>
  <si>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</si>
  <si>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</si>
  <si>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</si>
  <si>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</si>
  <si>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</si>
  <si>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</si>
  <si>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</si>
  <si>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</si>
  <si>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</si>
  <si>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</si>
  <si>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</si>
  <si>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</si>
  <si>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</si>
  <si>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</si>
  <si>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</si>
  <si>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</si>
  <si>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</si>
  <si>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</si>
  <si>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</si>
  <si>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KASUS (KAB/KOTA)</t>
  </si>
  <si>
    <t>ANGKA KESAKITAN DBD PER 100.000 PENDUDUK</t>
  </si>
  <si>
    <t>Sumber: Bidang Pencegahan dan Pengendalian Penyakit Dinas Kesehatan Bulukumba</t>
  </si>
  <si>
    <t>Keterangan: Jumlah kasus adalah seluruh kasus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</si>
</sst>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11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12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7070"/>
        <bgColor rgb="FF757070"/>
      </patternFill>
    </fill>
    <fill>
      <patternFill patternType="solid">
        <fgColor rgb="FF7F7F7F"/>
        <bgColor rgb="FF7F7F7F"/>
      </patternFill>
    </fill>
  </fills>
  <borders count="3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2" xfId="0" applyFont="1" applyBorder="1"/>
    <xf numFmtId="0" fontId="1" fillId="0" borderId="6" xfId="0" quotePrefix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" fillId="0" borderId="6" xfId="0" applyFont="1" applyBorder="1" applyAlignment="1">
      <alignment horizontal="center" vertical="center" wrapText="1"/>
    </xf>
    <xf numFmtId="0" fontId="3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7" fontId="7" fillId="0" borderId="14" xfId="0" applyNumberFormat="1" applyFont="1" applyBorder="1" applyAlignment="1">
      <alignment horizontal="center" vertical="center"/>
    </xf>
    <xf numFmtId="37" fontId="7" fillId="0" borderId="15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7" fontId="7" fillId="0" borderId="18" xfId="0" applyNumberFormat="1" applyFont="1" applyBorder="1" applyAlignment="1">
      <alignment horizontal="center" vertical="center"/>
    </xf>
    <xf numFmtId="37" fontId="7" fillId="0" borderId="19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0" fillId="0" borderId="26" xfId="0" applyBorder="1"/>
    <xf numFmtId="0" fontId="0" fillId="0" borderId="27" xfId="0" applyBorder="1"/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37" fontId="7" fillId="0" borderId="31" xfId="0" applyNumberFormat="1" applyFont="1" applyBorder="1" applyAlignment="1">
      <alignment horizontal="center" vertical="center"/>
    </xf>
    <xf numFmtId="37" fontId="7" fillId="0" borderId="32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7" fontId="8" fillId="0" borderId="8" xfId="0" applyNumberFormat="1" applyFont="1" applyBorder="1" applyAlignment="1">
      <alignment horizontal="center" vertical="center"/>
    </xf>
    <xf numFmtId="37" fontId="8" fillId="0" borderId="10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164" fontId="9" fillId="0" borderId="36" xfId="0" applyNumberFormat="1" applyFont="1" applyBorder="1" applyAlignment="1">
      <alignment vertical="center"/>
    </xf>
    <xf numFmtId="164" fontId="1" fillId="3" borderId="36" xfId="0" applyNumberFormat="1" applyFont="1" applyFill="1" applyBorder="1" applyAlignment="1">
      <alignment vertical="center"/>
    </xf>
    <xf numFmtId="37" fontId="1" fillId="4" borderId="34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>
        <row r="26">
          <cell r="E26">
            <v>471688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5E6C-4380-4CDC-A2D0-68A8A5E07658}">
  <sheetPr>
    <tabColor rgb="FF00B0F0"/>
    <pageSetUpPr fitToPage="1"/>
  </sheetPr>
  <dimension ref="A1:Z997"/>
  <sheetViews>
    <sheetView tabSelected="1" view="pageBreakPreview" zoomScale="80" zoomScaleNormal="100" zoomScaleSheetLayoutView="80" workbookViewId="0">
      <selection activeCell="Q24" sqref="Q24"/>
    </sheetView>
  </sheetViews>
  <sheetFormatPr defaultColWidth="14.44140625" defaultRowHeight="15" customHeight="1" x14ac:dyDescent="0.3"/>
  <cols>
    <col min="1" max="1" width="5.6640625" customWidth="1"/>
    <col min="2" max="3" width="23.6640625" customWidth="1"/>
    <col min="4" max="12" width="10.6640625" customWidth="1"/>
    <col min="13" max="13" width="8.6640625" customWidth="1"/>
    <col min="14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4" t="str">
        <f>'[1]1'!$A$5</f>
        <v>KABUPATEN  BULUKUMBA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4" t="str">
        <f>'[1]1'!$A$6</f>
        <v>TAHUN 2023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6" x14ac:dyDescent="0.3">
      <c r="A7" s="7" t="s">
        <v>3</v>
      </c>
      <c r="B7" s="8" t="s">
        <v>4</v>
      </c>
      <c r="C7" s="7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1"/>
      <c r="M7" s="1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13"/>
      <c r="B8" s="13"/>
      <c r="C8" s="13"/>
      <c r="D8" s="14" t="s">
        <v>7</v>
      </c>
      <c r="E8" s="15"/>
      <c r="F8" s="16"/>
      <c r="G8" s="17" t="s">
        <v>8</v>
      </c>
      <c r="H8" s="15"/>
      <c r="I8" s="16"/>
      <c r="J8" s="17" t="s">
        <v>9</v>
      </c>
      <c r="K8" s="15"/>
      <c r="L8" s="1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18"/>
      <c r="B9" s="18"/>
      <c r="C9" s="18"/>
      <c r="D9" s="19" t="s">
        <v>10</v>
      </c>
      <c r="E9" s="19" t="s">
        <v>11</v>
      </c>
      <c r="F9" s="19" t="s">
        <v>12</v>
      </c>
      <c r="G9" s="19" t="s">
        <v>10</v>
      </c>
      <c r="H9" s="19" t="s">
        <v>11</v>
      </c>
      <c r="I9" s="19" t="s">
        <v>12</v>
      </c>
      <c r="J9" s="19" t="s">
        <v>10</v>
      </c>
      <c r="K9" s="19" t="s">
        <v>11</v>
      </c>
      <c r="L9" s="19" t="s">
        <v>12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3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20">
        <v>12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3.1" customHeight="1" x14ac:dyDescent="0.3">
      <c r="A11" s="22">
        <v>1</v>
      </c>
      <c r="B11" s="23" t="s">
        <v>13</v>
      </c>
      <c r="C11" s="24" t="s">
        <v>14</v>
      </c>
      <c r="D11" s="25">
        <v>6</v>
      </c>
      <c r="E11" s="26">
        <v>7</v>
      </c>
      <c r="F11" s="26">
        <f t="shared" ref="F11:F31" si="0">SUM(D11:E11)</f>
        <v>13</v>
      </c>
      <c r="G11" s="26">
        <v>0</v>
      </c>
      <c r="H11" s="26">
        <v>0</v>
      </c>
      <c r="I11" s="26">
        <f t="shared" ref="I11:I31" si="1">SUM(G11:H11)</f>
        <v>0</v>
      </c>
      <c r="J11" s="27">
        <f t="shared" ref="J11:L26" si="2">G11/D11*100</f>
        <v>0</v>
      </c>
      <c r="K11" s="27">
        <f t="shared" si="2"/>
        <v>0</v>
      </c>
      <c r="L11" s="27">
        <f t="shared" si="2"/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3.1" customHeight="1" x14ac:dyDescent="0.3">
      <c r="A12" s="28"/>
      <c r="B12" s="29"/>
      <c r="C12" s="30" t="s">
        <v>15</v>
      </c>
      <c r="D12" s="31">
        <v>1</v>
      </c>
      <c r="E12" s="32">
        <v>0</v>
      </c>
      <c r="F12" s="32">
        <f t="shared" si="0"/>
        <v>1</v>
      </c>
      <c r="G12" s="32">
        <v>0</v>
      </c>
      <c r="H12" s="32">
        <v>0</v>
      </c>
      <c r="I12" s="32">
        <f t="shared" si="1"/>
        <v>0</v>
      </c>
      <c r="J12" s="33">
        <f t="shared" si="2"/>
        <v>0</v>
      </c>
      <c r="K12" s="33">
        <v>0</v>
      </c>
      <c r="L12" s="33">
        <f t="shared" si="2"/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3.1" customHeight="1" x14ac:dyDescent="0.3">
      <c r="A13" s="34"/>
      <c r="B13" s="35"/>
      <c r="C13" s="30" t="s">
        <v>16</v>
      </c>
      <c r="D13" s="31">
        <v>4</v>
      </c>
      <c r="E13" s="32">
        <v>5</v>
      </c>
      <c r="F13" s="32">
        <f t="shared" si="0"/>
        <v>9</v>
      </c>
      <c r="G13" s="32">
        <v>0</v>
      </c>
      <c r="H13" s="32">
        <v>0</v>
      </c>
      <c r="I13" s="32">
        <f t="shared" si="1"/>
        <v>0</v>
      </c>
      <c r="J13" s="33">
        <f t="shared" si="2"/>
        <v>0</v>
      </c>
      <c r="K13" s="33">
        <f t="shared" si="2"/>
        <v>0</v>
      </c>
      <c r="L13" s="33">
        <f t="shared" si="2"/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3.1" customHeight="1" x14ac:dyDescent="0.3">
      <c r="A14" s="36">
        <v>2</v>
      </c>
      <c r="B14" s="37" t="s">
        <v>17</v>
      </c>
      <c r="C14" s="30" t="s">
        <v>18</v>
      </c>
      <c r="D14" s="31">
        <v>1</v>
      </c>
      <c r="E14" s="32">
        <v>0</v>
      </c>
      <c r="F14" s="32">
        <f t="shared" si="0"/>
        <v>1</v>
      </c>
      <c r="G14" s="32">
        <v>0</v>
      </c>
      <c r="H14" s="32">
        <v>0</v>
      </c>
      <c r="I14" s="32">
        <f t="shared" si="1"/>
        <v>0</v>
      </c>
      <c r="J14" s="33">
        <f t="shared" si="2"/>
        <v>0</v>
      </c>
      <c r="K14" s="33">
        <v>0</v>
      </c>
      <c r="L14" s="33">
        <f t="shared" si="2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3.1" customHeight="1" x14ac:dyDescent="0.3">
      <c r="A15" s="34"/>
      <c r="B15" s="35"/>
      <c r="C15" s="30" t="s">
        <v>19</v>
      </c>
      <c r="D15" s="31">
        <v>3</v>
      </c>
      <c r="E15" s="32">
        <v>1</v>
      </c>
      <c r="F15" s="32">
        <f t="shared" si="0"/>
        <v>4</v>
      </c>
      <c r="G15" s="32">
        <v>0</v>
      </c>
      <c r="H15" s="32">
        <v>0</v>
      </c>
      <c r="I15" s="32">
        <f t="shared" si="1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3.1" customHeight="1" x14ac:dyDescent="0.3">
      <c r="A16" s="38">
        <v>3</v>
      </c>
      <c r="B16" s="39" t="s">
        <v>20</v>
      </c>
      <c r="C16" s="30" t="s">
        <v>21</v>
      </c>
      <c r="D16" s="31">
        <v>14</v>
      </c>
      <c r="E16" s="32">
        <v>12</v>
      </c>
      <c r="F16" s="32">
        <f t="shared" si="0"/>
        <v>26</v>
      </c>
      <c r="G16" s="32">
        <v>0</v>
      </c>
      <c r="H16" s="32">
        <v>0</v>
      </c>
      <c r="I16" s="32">
        <f t="shared" si="1"/>
        <v>0</v>
      </c>
      <c r="J16" s="33">
        <f t="shared" si="2"/>
        <v>0</v>
      </c>
      <c r="K16" s="33">
        <f t="shared" si="2"/>
        <v>0</v>
      </c>
      <c r="L16" s="33">
        <f t="shared" si="2"/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3.1" customHeight="1" x14ac:dyDescent="0.3">
      <c r="A17" s="36">
        <v>4</v>
      </c>
      <c r="B17" s="37" t="s">
        <v>22</v>
      </c>
      <c r="C17" s="30" t="s">
        <v>22</v>
      </c>
      <c r="D17" s="31">
        <v>3</v>
      </c>
      <c r="E17" s="32">
        <v>4</v>
      </c>
      <c r="F17" s="32">
        <f t="shared" si="0"/>
        <v>7</v>
      </c>
      <c r="G17" s="32">
        <v>0</v>
      </c>
      <c r="H17" s="32">
        <v>0</v>
      </c>
      <c r="I17" s="32">
        <f t="shared" si="1"/>
        <v>0</v>
      </c>
      <c r="J17" s="33">
        <f t="shared" si="2"/>
        <v>0</v>
      </c>
      <c r="K17" s="33">
        <f t="shared" si="2"/>
        <v>0</v>
      </c>
      <c r="L17" s="33">
        <f t="shared" si="2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3.1" customHeight="1" x14ac:dyDescent="0.3">
      <c r="A18" s="28"/>
      <c r="B18" s="29"/>
      <c r="C18" s="30" t="s">
        <v>23</v>
      </c>
      <c r="D18" s="31">
        <v>0</v>
      </c>
      <c r="E18" s="32">
        <v>0</v>
      </c>
      <c r="F18" s="32">
        <f t="shared" si="0"/>
        <v>0</v>
      </c>
      <c r="G18" s="32">
        <v>0</v>
      </c>
      <c r="H18" s="32">
        <v>0</v>
      </c>
      <c r="I18" s="32">
        <f t="shared" si="1"/>
        <v>0</v>
      </c>
      <c r="J18" s="33">
        <v>0</v>
      </c>
      <c r="K18" s="33">
        <v>0</v>
      </c>
      <c r="L18" s="33"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1" customHeight="1" x14ac:dyDescent="0.3">
      <c r="A19" s="34"/>
      <c r="B19" s="35"/>
      <c r="C19" s="30" t="s">
        <v>24</v>
      </c>
      <c r="D19" s="31">
        <v>2</v>
      </c>
      <c r="E19" s="32">
        <v>2</v>
      </c>
      <c r="F19" s="32">
        <f t="shared" si="0"/>
        <v>4</v>
      </c>
      <c r="G19" s="32">
        <v>0</v>
      </c>
      <c r="H19" s="32">
        <v>0</v>
      </c>
      <c r="I19" s="32">
        <f t="shared" si="1"/>
        <v>0</v>
      </c>
      <c r="J19" s="33">
        <f t="shared" si="2"/>
        <v>0</v>
      </c>
      <c r="K19" s="33">
        <f t="shared" si="2"/>
        <v>0</v>
      </c>
      <c r="L19" s="33">
        <f t="shared" si="2"/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3.1" customHeight="1" x14ac:dyDescent="0.3">
      <c r="A20" s="38">
        <v>5</v>
      </c>
      <c r="B20" s="39" t="s">
        <v>25</v>
      </c>
      <c r="C20" s="30" t="s">
        <v>25</v>
      </c>
      <c r="D20" s="31">
        <v>17</v>
      </c>
      <c r="E20" s="32">
        <v>8</v>
      </c>
      <c r="F20" s="32">
        <f t="shared" si="0"/>
        <v>25</v>
      </c>
      <c r="G20" s="32">
        <v>0</v>
      </c>
      <c r="H20" s="32">
        <v>0</v>
      </c>
      <c r="I20" s="32">
        <f t="shared" si="1"/>
        <v>0</v>
      </c>
      <c r="J20" s="33">
        <f t="shared" si="2"/>
        <v>0</v>
      </c>
      <c r="K20" s="33">
        <f t="shared" si="2"/>
        <v>0</v>
      </c>
      <c r="L20" s="33">
        <f t="shared" si="2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3.1" customHeight="1" x14ac:dyDescent="0.3">
      <c r="A21" s="36">
        <v>6</v>
      </c>
      <c r="B21" s="37" t="s">
        <v>26</v>
      </c>
      <c r="C21" s="30" t="s">
        <v>26</v>
      </c>
      <c r="D21" s="31">
        <v>9</v>
      </c>
      <c r="E21" s="32">
        <v>5</v>
      </c>
      <c r="F21" s="32">
        <f t="shared" si="0"/>
        <v>14</v>
      </c>
      <c r="G21" s="32">
        <v>0</v>
      </c>
      <c r="H21" s="32">
        <v>0</v>
      </c>
      <c r="I21" s="32">
        <f t="shared" si="1"/>
        <v>0</v>
      </c>
      <c r="J21" s="33">
        <f t="shared" si="2"/>
        <v>0</v>
      </c>
      <c r="K21" s="33">
        <f t="shared" si="2"/>
        <v>0</v>
      </c>
      <c r="L21" s="33">
        <f t="shared" si="2"/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3.1" customHeight="1" x14ac:dyDescent="0.3">
      <c r="A22" s="34"/>
      <c r="B22" s="35"/>
      <c r="C22" s="30" t="s">
        <v>27</v>
      </c>
      <c r="D22" s="31">
        <v>6</v>
      </c>
      <c r="E22" s="32">
        <v>8</v>
      </c>
      <c r="F22" s="32">
        <f t="shared" si="0"/>
        <v>14</v>
      </c>
      <c r="G22" s="32">
        <v>0</v>
      </c>
      <c r="H22" s="32">
        <v>0</v>
      </c>
      <c r="I22" s="32">
        <f t="shared" si="1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3.1" customHeight="1" x14ac:dyDescent="0.3">
      <c r="A23" s="36">
        <v>7</v>
      </c>
      <c r="B23" s="37" t="s">
        <v>28</v>
      </c>
      <c r="C23" s="30" t="s">
        <v>28</v>
      </c>
      <c r="D23" s="31">
        <v>11</v>
      </c>
      <c r="E23" s="32">
        <v>7</v>
      </c>
      <c r="F23" s="32">
        <f t="shared" si="0"/>
        <v>18</v>
      </c>
      <c r="G23" s="32">
        <v>0</v>
      </c>
      <c r="H23" s="32">
        <v>0</v>
      </c>
      <c r="I23" s="32">
        <f t="shared" si="1"/>
        <v>0</v>
      </c>
      <c r="J23" s="33">
        <f t="shared" si="2"/>
        <v>0</v>
      </c>
      <c r="K23" s="33">
        <f t="shared" si="2"/>
        <v>0</v>
      </c>
      <c r="L23" s="33">
        <f t="shared" si="2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3.1" customHeight="1" x14ac:dyDescent="0.3">
      <c r="A24" s="34"/>
      <c r="B24" s="35"/>
      <c r="C24" s="30" t="s">
        <v>29</v>
      </c>
      <c r="D24" s="31">
        <v>2</v>
      </c>
      <c r="E24" s="32">
        <v>1</v>
      </c>
      <c r="F24" s="32">
        <f t="shared" si="0"/>
        <v>3</v>
      </c>
      <c r="G24" s="32">
        <v>0</v>
      </c>
      <c r="H24" s="32">
        <v>0</v>
      </c>
      <c r="I24" s="32">
        <f t="shared" si="1"/>
        <v>0</v>
      </c>
      <c r="J24" s="33">
        <f t="shared" si="2"/>
        <v>0</v>
      </c>
      <c r="K24" s="33">
        <f t="shared" si="2"/>
        <v>0</v>
      </c>
      <c r="L24" s="33">
        <f t="shared" si="2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3.1" customHeight="1" x14ac:dyDescent="0.3">
      <c r="A25" s="36">
        <v>8</v>
      </c>
      <c r="B25" s="37" t="s">
        <v>30</v>
      </c>
      <c r="C25" s="30" t="s">
        <v>30</v>
      </c>
      <c r="D25" s="31">
        <v>1</v>
      </c>
      <c r="E25" s="32">
        <v>2</v>
      </c>
      <c r="F25" s="32">
        <f t="shared" si="0"/>
        <v>3</v>
      </c>
      <c r="G25" s="32">
        <v>0</v>
      </c>
      <c r="H25" s="32">
        <v>0</v>
      </c>
      <c r="I25" s="32">
        <f t="shared" si="1"/>
        <v>0</v>
      </c>
      <c r="J25" s="33">
        <f t="shared" si="2"/>
        <v>0</v>
      </c>
      <c r="K25" s="33">
        <f t="shared" si="2"/>
        <v>0</v>
      </c>
      <c r="L25" s="33">
        <f t="shared" si="2"/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3.1" customHeight="1" x14ac:dyDescent="0.3">
      <c r="A26" s="28"/>
      <c r="B26" s="29"/>
      <c r="C26" s="30" t="s">
        <v>31</v>
      </c>
      <c r="D26" s="31">
        <v>1</v>
      </c>
      <c r="E26" s="32">
        <v>0</v>
      </c>
      <c r="F26" s="32">
        <f t="shared" si="0"/>
        <v>1</v>
      </c>
      <c r="G26" s="32">
        <v>0</v>
      </c>
      <c r="H26" s="32">
        <v>0</v>
      </c>
      <c r="I26" s="32">
        <f t="shared" si="1"/>
        <v>0</v>
      </c>
      <c r="J26" s="33">
        <f t="shared" si="2"/>
        <v>0</v>
      </c>
      <c r="K26" s="33">
        <v>0</v>
      </c>
      <c r="L26" s="33">
        <f t="shared" si="2"/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3.1" customHeight="1" x14ac:dyDescent="0.3">
      <c r="A27" s="34"/>
      <c r="B27" s="35"/>
      <c r="C27" s="30" t="s">
        <v>32</v>
      </c>
      <c r="D27" s="31">
        <v>0</v>
      </c>
      <c r="E27" s="32">
        <v>0</v>
      </c>
      <c r="F27" s="32">
        <f t="shared" si="0"/>
        <v>0</v>
      </c>
      <c r="G27" s="32">
        <v>0</v>
      </c>
      <c r="H27" s="32">
        <v>0</v>
      </c>
      <c r="I27" s="32">
        <f t="shared" si="1"/>
        <v>0</v>
      </c>
      <c r="J27" s="33">
        <v>0</v>
      </c>
      <c r="K27" s="33">
        <v>0</v>
      </c>
      <c r="L27" s="33"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3.1" customHeight="1" x14ac:dyDescent="0.3">
      <c r="A28" s="36">
        <v>9</v>
      </c>
      <c r="B28" s="37" t="s">
        <v>33</v>
      </c>
      <c r="C28" s="30" t="s">
        <v>34</v>
      </c>
      <c r="D28" s="31">
        <v>0</v>
      </c>
      <c r="E28" s="32">
        <v>2</v>
      </c>
      <c r="F28" s="32">
        <f t="shared" si="0"/>
        <v>2</v>
      </c>
      <c r="G28" s="32">
        <v>0</v>
      </c>
      <c r="H28" s="32">
        <v>0</v>
      </c>
      <c r="I28" s="32">
        <f t="shared" si="1"/>
        <v>0</v>
      </c>
      <c r="J28" s="33">
        <v>0</v>
      </c>
      <c r="K28" s="33">
        <f t="shared" ref="K28:L45" si="3">H28/E28*100</f>
        <v>0</v>
      </c>
      <c r="L28" s="33">
        <f t="shared" si="3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3.1" customHeight="1" x14ac:dyDescent="0.3">
      <c r="A29" s="28"/>
      <c r="B29" s="29"/>
      <c r="C29" s="30" t="s">
        <v>35</v>
      </c>
      <c r="D29" s="31">
        <v>0</v>
      </c>
      <c r="E29" s="32">
        <v>0</v>
      </c>
      <c r="F29" s="32">
        <f t="shared" si="0"/>
        <v>0</v>
      </c>
      <c r="G29" s="32">
        <v>0</v>
      </c>
      <c r="H29" s="32">
        <v>0</v>
      </c>
      <c r="I29" s="32">
        <f t="shared" si="1"/>
        <v>0</v>
      </c>
      <c r="J29" s="33">
        <v>0</v>
      </c>
      <c r="K29" s="33">
        <v>0</v>
      </c>
      <c r="L29" s="33"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3.1" customHeight="1" x14ac:dyDescent="0.3">
      <c r="A30" s="40"/>
      <c r="B30" s="41"/>
      <c r="C30" s="30" t="s">
        <v>36</v>
      </c>
      <c r="D30" s="31">
        <v>0</v>
      </c>
      <c r="E30" s="32">
        <v>0</v>
      </c>
      <c r="F30" s="32">
        <f t="shared" si="0"/>
        <v>0</v>
      </c>
      <c r="G30" s="32">
        <v>0</v>
      </c>
      <c r="H30" s="32">
        <v>0</v>
      </c>
      <c r="I30" s="32">
        <f t="shared" si="1"/>
        <v>0</v>
      </c>
      <c r="J30" s="33">
        <v>0</v>
      </c>
      <c r="K30" s="33">
        <v>0</v>
      </c>
      <c r="L30" s="33"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3.1" customHeight="1" x14ac:dyDescent="0.3">
      <c r="A31" s="42">
        <v>10</v>
      </c>
      <c r="B31" s="43" t="s">
        <v>37</v>
      </c>
      <c r="C31" s="44" t="s">
        <v>38</v>
      </c>
      <c r="D31" s="45">
        <v>3</v>
      </c>
      <c r="E31" s="46">
        <v>0</v>
      </c>
      <c r="F31" s="46">
        <f t="shared" si="0"/>
        <v>3</v>
      </c>
      <c r="G31" s="46">
        <v>0</v>
      </c>
      <c r="H31" s="46">
        <v>0</v>
      </c>
      <c r="I31" s="46">
        <f t="shared" si="1"/>
        <v>0</v>
      </c>
      <c r="J31" s="47">
        <f>G31/D31*100</f>
        <v>0</v>
      </c>
      <c r="K31" s="47">
        <v>0</v>
      </c>
      <c r="L31" s="47">
        <f t="shared" si="3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3">
      <c r="A32" s="48" t="s">
        <v>39</v>
      </c>
      <c r="B32" s="49"/>
      <c r="C32" s="50"/>
      <c r="D32" s="51">
        <f t="shared" ref="D32:I32" si="4">SUM(D11:D31)</f>
        <v>84</v>
      </c>
      <c r="E32" s="52">
        <f t="shared" si="4"/>
        <v>64</v>
      </c>
      <c r="F32" s="52">
        <f t="shared" si="4"/>
        <v>148</v>
      </c>
      <c r="G32" s="51">
        <f t="shared" si="4"/>
        <v>0</v>
      </c>
      <c r="H32" s="52">
        <f t="shared" si="4"/>
        <v>0</v>
      </c>
      <c r="I32" s="52">
        <f t="shared" si="4"/>
        <v>0</v>
      </c>
      <c r="J32" s="53">
        <f>G32/D32*100</f>
        <v>0</v>
      </c>
      <c r="K32" s="53">
        <f>H32/E32*100</f>
        <v>0</v>
      </c>
      <c r="L32" s="53">
        <f>I32/F32*100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2.25" customHeight="1" thickBot="1" x14ac:dyDescent="0.35">
      <c r="A33" s="54" t="s">
        <v>40</v>
      </c>
      <c r="B33" s="55"/>
      <c r="C33" s="56"/>
      <c r="D33" s="57">
        <f>F32/'[1]2'!E26*100000</f>
        <v>31.376672715863027</v>
      </c>
      <c r="E33" s="58"/>
      <c r="F33" s="58"/>
      <c r="G33" s="59"/>
      <c r="H33" s="59"/>
      <c r="I33" s="59"/>
      <c r="J33" s="59"/>
      <c r="K33" s="59"/>
      <c r="L33" s="5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2"/>
      <c r="B34" s="3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4" x14ac:dyDescent="0.3">
      <c r="A35" s="60" t="s">
        <v>41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 ht="14.4" x14ac:dyDescent="0.3">
      <c r="A36" s="60" t="s">
        <v>42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1">
    <mergeCell ref="A33:C33"/>
    <mergeCell ref="A3:L3"/>
    <mergeCell ref="A4:L4"/>
    <mergeCell ref="A5:L5"/>
    <mergeCell ref="A7:A9"/>
    <mergeCell ref="B7:B9"/>
    <mergeCell ref="C7:C9"/>
    <mergeCell ref="D7:L7"/>
    <mergeCell ref="D8:F8"/>
    <mergeCell ref="G8:I8"/>
    <mergeCell ref="J8:L8"/>
  </mergeCells>
  <printOptions horizontalCentered="1"/>
  <pageMargins left="0.24" right="0.21" top="0.52" bottom="0.26" header="0" footer="0"/>
  <pageSetup paperSize="9" scale="7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2024-11-29T01:34:58Z</dcterms:created>
  <dcterms:modified xsi:type="dcterms:W3CDTF">2024-11-29T01:35:15Z</dcterms:modified>
</cp:coreProperties>
</file>