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43 JUMLAH BALITA DITIMBANG MENURUT JENIS KELAMIN\"/>
    </mc:Choice>
  </mc:AlternateContent>
  <xr:revisionPtr revIDLastSave="0" documentId="8_{07EC0A63-8E70-46EE-832B-60EE0C884D04}" xr6:coauthVersionLast="47" xr6:coauthVersionMax="47" xr10:uidLastSave="{00000000-0000-0000-0000-000000000000}"/>
  <bookViews>
    <workbookView xWindow="-108" yWindow="-108" windowWidth="23256" windowHeight="12456" xr2:uid="{603B6894-BF51-43E8-B2E1-517BF8E3701A}"/>
  </bookViews>
  <sheets>
    <sheet name="2021" sheetId="1" r:id="rId1"/>
  </sheets>
  <externalReferences>
    <externalReference r:id="rId2"/>
  </externalReferences>
  <definedNames>
    <definedName name="_xlnm.Print_Area" localSheetId="0">'2021'!$A$1:$L$35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G32" i="1"/>
  <c r="J32" i="1" s="1"/>
  <c r="I31" i="1"/>
  <c r="E31" i="1"/>
  <c r="K31" i="1" s="1"/>
  <c r="D31" i="1"/>
  <c r="J31" i="1" s="1"/>
  <c r="C31" i="1"/>
  <c r="B31" i="1"/>
  <c r="A31" i="1"/>
  <c r="I30" i="1"/>
  <c r="L30" i="1" s="1"/>
  <c r="F30" i="1"/>
  <c r="E30" i="1"/>
  <c r="K30" i="1" s="1"/>
  <c r="D30" i="1"/>
  <c r="J30" i="1" s="1"/>
  <c r="C30" i="1"/>
  <c r="I29" i="1"/>
  <c r="L29" i="1" s="1"/>
  <c r="F29" i="1"/>
  <c r="E29" i="1"/>
  <c r="K29" i="1" s="1"/>
  <c r="D29" i="1"/>
  <c r="J29" i="1" s="1"/>
  <c r="C29" i="1"/>
  <c r="B29" i="1"/>
  <c r="A29" i="1"/>
  <c r="J28" i="1"/>
  <c r="I28" i="1"/>
  <c r="L28" i="1" s="1"/>
  <c r="F28" i="1"/>
  <c r="E28" i="1"/>
  <c r="K28" i="1" s="1"/>
  <c r="D28" i="1"/>
  <c r="C28" i="1"/>
  <c r="J27" i="1"/>
  <c r="I27" i="1"/>
  <c r="L27" i="1" s="1"/>
  <c r="F27" i="1"/>
  <c r="E27" i="1"/>
  <c r="K27" i="1" s="1"/>
  <c r="D27" i="1"/>
  <c r="C27" i="1"/>
  <c r="J26" i="1"/>
  <c r="I26" i="1"/>
  <c r="L26" i="1" s="1"/>
  <c r="F26" i="1"/>
  <c r="E26" i="1"/>
  <c r="K26" i="1" s="1"/>
  <c r="D26" i="1"/>
  <c r="C26" i="1"/>
  <c r="B26" i="1"/>
  <c r="A26" i="1"/>
  <c r="J25" i="1"/>
  <c r="I25" i="1"/>
  <c r="E25" i="1"/>
  <c r="K25" i="1" s="1"/>
  <c r="D25" i="1"/>
  <c r="C25" i="1"/>
  <c r="J24" i="1"/>
  <c r="I24" i="1"/>
  <c r="E24" i="1"/>
  <c r="K24" i="1" s="1"/>
  <c r="D24" i="1"/>
  <c r="C24" i="1"/>
  <c r="B24" i="1"/>
  <c r="A24" i="1"/>
  <c r="I23" i="1"/>
  <c r="E23" i="1"/>
  <c r="K23" i="1" s="1"/>
  <c r="D23" i="1"/>
  <c r="J23" i="1" s="1"/>
  <c r="C23" i="1"/>
  <c r="I22" i="1"/>
  <c r="E22" i="1"/>
  <c r="K22" i="1" s="1"/>
  <c r="D22" i="1"/>
  <c r="J22" i="1" s="1"/>
  <c r="C22" i="1"/>
  <c r="B22" i="1"/>
  <c r="A22" i="1"/>
  <c r="I21" i="1"/>
  <c r="L21" i="1" s="1"/>
  <c r="F21" i="1"/>
  <c r="E21" i="1"/>
  <c r="K21" i="1" s="1"/>
  <c r="D21" i="1"/>
  <c r="J21" i="1" s="1"/>
  <c r="C21" i="1"/>
  <c r="B21" i="1"/>
  <c r="A21" i="1"/>
  <c r="J20" i="1"/>
  <c r="I20" i="1"/>
  <c r="L20" i="1" s="1"/>
  <c r="F20" i="1"/>
  <c r="E20" i="1"/>
  <c r="K20" i="1" s="1"/>
  <c r="D20" i="1"/>
  <c r="C20" i="1"/>
  <c r="J19" i="1"/>
  <c r="I19" i="1"/>
  <c r="L19" i="1" s="1"/>
  <c r="F19" i="1"/>
  <c r="E19" i="1"/>
  <c r="K19" i="1" s="1"/>
  <c r="D19" i="1"/>
  <c r="C19" i="1"/>
  <c r="J18" i="1"/>
  <c r="I18" i="1"/>
  <c r="L18" i="1" s="1"/>
  <c r="F18" i="1"/>
  <c r="E18" i="1"/>
  <c r="K18" i="1" s="1"/>
  <c r="D18" i="1"/>
  <c r="C18" i="1"/>
  <c r="B18" i="1"/>
  <c r="A18" i="1"/>
  <c r="J17" i="1"/>
  <c r="I17" i="1"/>
  <c r="E17" i="1"/>
  <c r="K17" i="1" s="1"/>
  <c r="D17" i="1"/>
  <c r="F17" i="1" s="1"/>
  <c r="L17" i="1" s="1"/>
  <c r="C17" i="1"/>
  <c r="B17" i="1"/>
  <c r="A17" i="1"/>
  <c r="I16" i="1"/>
  <c r="E16" i="1"/>
  <c r="K16" i="1" s="1"/>
  <c r="D16" i="1"/>
  <c r="J16" i="1" s="1"/>
  <c r="C16" i="1"/>
  <c r="I15" i="1"/>
  <c r="E15" i="1"/>
  <c r="K15" i="1" s="1"/>
  <c r="D15" i="1"/>
  <c r="J15" i="1" s="1"/>
  <c r="C15" i="1"/>
  <c r="B15" i="1"/>
  <c r="A15" i="1"/>
  <c r="I14" i="1"/>
  <c r="L14" i="1" s="1"/>
  <c r="F14" i="1"/>
  <c r="E14" i="1"/>
  <c r="K14" i="1" s="1"/>
  <c r="D14" i="1"/>
  <c r="J14" i="1" s="1"/>
  <c r="C14" i="1"/>
  <c r="I13" i="1"/>
  <c r="L13" i="1" s="1"/>
  <c r="F13" i="1"/>
  <c r="E13" i="1"/>
  <c r="K13" i="1" s="1"/>
  <c r="D13" i="1"/>
  <c r="J13" i="1" s="1"/>
  <c r="C13" i="1"/>
  <c r="I12" i="1"/>
  <c r="I32" i="1" s="1"/>
  <c r="F12" i="1"/>
  <c r="E12" i="1"/>
  <c r="K12" i="1" s="1"/>
  <c r="D12" i="1"/>
  <c r="D32" i="1" s="1"/>
  <c r="C12" i="1"/>
  <c r="B12" i="1"/>
  <c r="A12" i="1"/>
  <c r="F5" i="1"/>
  <c r="E5" i="1"/>
  <c r="F4" i="1"/>
  <c r="E4" i="1"/>
  <c r="L15" i="1" l="1"/>
  <c r="L16" i="1"/>
  <c r="L22" i="1"/>
  <c r="E32" i="1"/>
  <c r="K32" i="1" s="1"/>
  <c r="J12" i="1"/>
  <c r="F15" i="1"/>
  <c r="F16" i="1"/>
  <c r="F22" i="1"/>
  <c r="F23" i="1"/>
  <c r="L23" i="1" s="1"/>
  <c r="F31" i="1"/>
  <c r="L31" i="1" s="1"/>
  <c r="L12" i="1"/>
  <c r="F24" i="1"/>
  <c r="L24" i="1" s="1"/>
  <c r="F25" i="1"/>
  <c r="L25" i="1" s="1"/>
  <c r="F32" i="1" l="1"/>
  <c r="L32" i="1" s="1"/>
</calcChain>
</file>

<file path=xl/sharedStrings.xml><?xml version="1.0" encoding="utf-8"?>
<sst xmlns="http://schemas.openxmlformats.org/spreadsheetml/2006/main" count="33" uniqueCount="27">
  <si>
    <t>TABEL 43</t>
  </si>
  <si>
    <t>JUMLAH BALITA DITIMBANG MENURUT JENIS KELAMIN, KECAMATAN, DAN PUSKESMAS</t>
  </si>
  <si>
    <t>NO</t>
  </si>
  <si>
    <t>KECAMATAN</t>
  </si>
  <si>
    <t>PUSKESMAS</t>
  </si>
  <si>
    <t>BALITA</t>
  </si>
  <si>
    <t>JUMLAH SASARAN BALITA (S)</t>
  </si>
  <si>
    <t>DITIMBANG</t>
  </si>
  <si>
    <t>JUMLAH (D)</t>
  </si>
  <si>
    <t>% (D/S)</t>
  </si>
  <si>
    <t>L</t>
  </si>
  <si>
    <t>P</t>
  </si>
  <si>
    <t>L+P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</si>
  <si>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</si>
  <si>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</si>
  <si>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</si>
  <si>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</si>
  <si>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</si>
  <si>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</si>
  <si>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</si>
  <si>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</si>
  <si>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</si>
  <si>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</si>
  <si>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</si>
  <si>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</si>
  <si>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JUMLAH (KAB/KOTA)</t>
  </si>
  <si>
    <t>Sumber : Seksi Kesehatan Keluarga dan Gizi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</si>
</sst>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0.0"/>
  </numFmts>
  <fonts count="7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quotePrefix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/>
    </xf>
    <xf numFmtId="165" fontId="2" fillId="2" borderId="14" xfId="1" applyNumberFormat="1" applyFont="1" applyFill="1" applyBorder="1" applyAlignment="1">
      <alignment horizontal="center" vertical="center"/>
    </xf>
    <xf numFmtId="2" fontId="2" fillId="2" borderId="15" xfId="1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/>
    </xf>
    <xf numFmtId="165" fontId="2" fillId="2" borderId="17" xfId="1" applyNumberFormat="1" applyFont="1" applyFill="1" applyBorder="1" applyAlignment="1">
      <alignment horizontal="center" vertical="center"/>
    </xf>
    <xf numFmtId="2" fontId="2" fillId="2" borderId="18" xfId="1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2" fillId="2" borderId="20" xfId="0" applyFont="1" applyFill="1" applyBorder="1" applyAlignment="1">
      <alignment horizontal="center"/>
    </xf>
    <xf numFmtId="165" fontId="2" fillId="2" borderId="20" xfId="1" applyNumberFormat="1" applyFont="1" applyFill="1" applyBorder="1" applyAlignment="1">
      <alignment horizontal="center" vertical="center"/>
    </xf>
    <xf numFmtId="2" fontId="2" fillId="2" borderId="21" xfId="1" applyNumberFormat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37" fontId="5" fillId="2" borderId="24" xfId="1" applyNumberFormat="1" applyFont="1" applyFill="1" applyBorder="1" applyAlignment="1">
      <alignment horizontal="center" vertical="center"/>
    </xf>
    <xf numFmtId="165" fontId="5" fillId="2" borderId="24" xfId="1" applyNumberFormat="1" applyFont="1" applyFill="1" applyBorder="1" applyAlignment="1">
      <alignment horizontal="center" vertical="center"/>
    </xf>
    <xf numFmtId="2" fontId="5" fillId="2" borderId="25" xfId="1" applyNumberFormat="1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37" fontId="2" fillId="2" borderId="0" xfId="0" applyNumberFormat="1" applyFont="1" applyFill="1" applyAlignment="1">
      <alignment vertical="center"/>
    </xf>
  </cellXfs>
  <cellStyles count="2">
    <cellStyle name="Comma [0]" xfId="1" builtinId="6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%20PROFIL%20Kes%20Th%202021.xls" TargetMode="External"/><Relationship Id="rId1" Type="http://schemas.openxmlformats.org/officeDocument/2006/relationships/externalLinkPath" Target="/2024%20SATU%20DATA%20INDONESIA/SDI%20DINKES%202024/000%20LAMPIRAN%20PROFIL%20DINAS%20KESEHATAN/LAMPIRAN%20%20PROFIL%20Kes%20Th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_2 data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1">
          <cell r="D11">
            <v>868</v>
          </cell>
          <cell r="E11">
            <v>899</v>
          </cell>
        </row>
        <row r="12">
          <cell r="D12">
            <v>808</v>
          </cell>
          <cell r="E12">
            <v>716</v>
          </cell>
        </row>
        <row r="13">
          <cell r="D13">
            <v>495</v>
          </cell>
          <cell r="E13">
            <v>994</v>
          </cell>
        </row>
        <row r="14">
          <cell r="D14">
            <v>421</v>
          </cell>
          <cell r="E14">
            <v>485</v>
          </cell>
        </row>
        <row r="15">
          <cell r="D15">
            <v>643</v>
          </cell>
          <cell r="E15">
            <v>676</v>
          </cell>
        </row>
        <row r="16">
          <cell r="D16">
            <v>1788</v>
          </cell>
          <cell r="E16">
            <v>1759</v>
          </cell>
        </row>
        <row r="17">
          <cell r="D17">
            <v>937</v>
          </cell>
          <cell r="E17">
            <v>592</v>
          </cell>
        </row>
        <row r="18">
          <cell r="D18">
            <v>137</v>
          </cell>
          <cell r="E18">
            <v>146</v>
          </cell>
        </row>
        <row r="19">
          <cell r="D19">
            <v>373</v>
          </cell>
          <cell r="E19">
            <v>323</v>
          </cell>
        </row>
        <row r="20">
          <cell r="D20">
            <v>628</v>
          </cell>
          <cell r="E20">
            <v>757</v>
          </cell>
        </row>
        <row r="21">
          <cell r="D21">
            <v>372</v>
          </cell>
          <cell r="E21">
            <v>279</v>
          </cell>
        </row>
        <row r="22">
          <cell r="D22">
            <v>337</v>
          </cell>
          <cell r="E22">
            <v>324</v>
          </cell>
        </row>
        <row r="23">
          <cell r="D23">
            <v>496</v>
          </cell>
          <cell r="E23">
            <v>532</v>
          </cell>
        </row>
        <row r="24">
          <cell r="D24">
            <v>266</v>
          </cell>
          <cell r="E24">
            <v>284</v>
          </cell>
        </row>
        <row r="25">
          <cell r="D25">
            <v>401</v>
          </cell>
          <cell r="E25">
            <v>473</v>
          </cell>
        </row>
        <row r="26">
          <cell r="D26">
            <v>509</v>
          </cell>
          <cell r="E26">
            <v>521</v>
          </cell>
        </row>
        <row r="27">
          <cell r="D27">
            <v>455</v>
          </cell>
          <cell r="E27">
            <v>482</v>
          </cell>
        </row>
        <row r="28">
          <cell r="D28">
            <v>1159</v>
          </cell>
          <cell r="E28">
            <v>1093</v>
          </cell>
        </row>
        <row r="29">
          <cell r="D29">
            <v>394</v>
          </cell>
          <cell r="E29">
            <v>382</v>
          </cell>
        </row>
        <row r="30">
          <cell r="D30">
            <v>1124</v>
          </cell>
          <cell r="E30">
            <v>1043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0F8D78C-E922-424E-940A-008549A75244}" name="Table108" displayName="Table108" ref="A11:L32" totalsRowShown="0" headerRowDxfId="15" dataDxfId="14" headerRowBorderDxfId="12" tableBorderDxfId="13">
  <autoFilter ref="A11:L32" xr:uid="{A107A1F1-0B22-4134-BEBF-36E23A19D793}"/>
  <tableColumns count="12">
    <tableColumn id="1" xr3:uid="{75EF7D17-7693-44B2-875A-6C6756DA7E36}" name="1" dataDxfId="11"/>
    <tableColumn id="2" xr3:uid="{B18BF696-A1DD-4759-8A41-71192015D1F8}" name="2" dataDxfId="10"/>
    <tableColumn id="3" xr3:uid="{DDFDDD68-C0C8-4A7C-9037-8EFD9FC0034C}" name="3" dataDxfId="9"/>
    <tableColumn id="4" xr3:uid="{2D9B1B00-6BAA-4B72-B21B-66C73C3E3D66}" name="4" dataDxfId="8"/>
    <tableColumn id="5" xr3:uid="{E9D0CE12-08C1-4D1E-8025-8FEE0F750688}" name="5" dataDxfId="7"/>
    <tableColumn id="6" xr3:uid="{255D07C4-CC10-4FE8-A979-FC4DE0F974B7}" name="6" dataDxfId="6"/>
    <tableColumn id="7" xr3:uid="{8C746F90-3E5C-457A-B81E-F31973D1FD91}" name="7" dataDxfId="5"/>
    <tableColumn id="8" xr3:uid="{A547F13C-06D9-4FC1-B610-469576066452}" name="8" dataDxfId="4"/>
    <tableColumn id="9" xr3:uid="{79FC69E5-9EAA-486B-BEC3-821950980088}" name="9" dataDxfId="3"/>
    <tableColumn id="10" xr3:uid="{18D1FC27-6CCE-48FA-9603-E55A4A121BDA}" name="10" dataDxfId="2" dataCellStyle="Comma [0]">
      <calculatedColumnFormula>G12/D12*100</calculatedColumnFormula>
    </tableColumn>
    <tableColumn id="11" xr3:uid="{1CB3F866-F50B-42BC-BECD-CBA2CAC2F9B6}" name="11" dataDxfId="1" dataCellStyle="Comma [0]">
      <calculatedColumnFormula>H12/E12*100</calculatedColumnFormula>
    </tableColumn>
    <tableColumn id="12" xr3:uid="{7DECF212-396E-45A0-AC68-A5501BCCB6AA}" name="12" dataDxfId="0" dataCellStyle="Comma [0]">
      <calculatedColumnFormula>I12/F12*100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67115-3F6B-416E-A231-0B9ED6AEA64F}">
  <sheetPr codeName="Sheet9">
    <tabColor theme="4"/>
    <pageSetUpPr fitToPage="1"/>
  </sheetPr>
  <dimension ref="A1:L35"/>
  <sheetViews>
    <sheetView tabSelected="1" view="pageBreakPreview" zoomScale="85" zoomScaleNormal="75" zoomScaleSheetLayoutView="85" workbookViewId="0">
      <selection activeCell="A39" sqref="A39"/>
    </sheetView>
  </sheetViews>
  <sheetFormatPr defaultColWidth="9.109375" defaultRowHeight="15" x14ac:dyDescent="0.25"/>
  <cols>
    <col min="1" max="1" width="5.6640625" style="2" customWidth="1"/>
    <col min="2" max="3" width="25.6640625" style="2" customWidth="1"/>
    <col min="4" max="4" width="10.6640625" style="2" customWidth="1"/>
    <col min="5" max="6" width="11.88671875" style="2" customWidth="1"/>
    <col min="7" max="8" width="10.6640625" style="2" customWidth="1"/>
    <col min="9" max="9" width="11.44140625" style="2" customWidth="1"/>
    <col min="10" max="11" width="10.6640625" style="2" customWidth="1"/>
    <col min="12" max="12" width="13.33203125" style="2" customWidth="1"/>
    <col min="13" max="256" width="9.109375" style="2"/>
    <col min="257" max="257" width="5.6640625" style="2" customWidth="1"/>
    <col min="258" max="259" width="25.6640625" style="2" customWidth="1"/>
    <col min="260" max="260" width="10.6640625" style="2" customWidth="1"/>
    <col min="261" max="262" width="11.88671875" style="2" customWidth="1"/>
    <col min="263" max="264" width="10.6640625" style="2" customWidth="1"/>
    <col min="265" max="265" width="11.44140625" style="2" customWidth="1"/>
    <col min="266" max="267" width="10.6640625" style="2" customWidth="1"/>
    <col min="268" max="268" width="13.33203125" style="2" customWidth="1"/>
    <col min="269" max="512" width="9.109375" style="2"/>
    <col min="513" max="513" width="5.6640625" style="2" customWidth="1"/>
    <col min="514" max="515" width="25.6640625" style="2" customWidth="1"/>
    <col min="516" max="516" width="10.6640625" style="2" customWidth="1"/>
    <col min="517" max="518" width="11.88671875" style="2" customWidth="1"/>
    <col min="519" max="520" width="10.6640625" style="2" customWidth="1"/>
    <col min="521" max="521" width="11.44140625" style="2" customWidth="1"/>
    <col min="522" max="523" width="10.6640625" style="2" customWidth="1"/>
    <col min="524" max="524" width="13.33203125" style="2" customWidth="1"/>
    <col min="525" max="768" width="9.109375" style="2"/>
    <col min="769" max="769" width="5.6640625" style="2" customWidth="1"/>
    <col min="770" max="771" width="25.6640625" style="2" customWidth="1"/>
    <col min="772" max="772" width="10.6640625" style="2" customWidth="1"/>
    <col min="773" max="774" width="11.88671875" style="2" customWidth="1"/>
    <col min="775" max="776" width="10.6640625" style="2" customWidth="1"/>
    <col min="777" max="777" width="11.44140625" style="2" customWidth="1"/>
    <col min="778" max="779" width="10.6640625" style="2" customWidth="1"/>
    <col min="780" max="780" width="13.33203125" style="2" customWidth="1"/>
    <col min="781" max="1024" width="9.109375" style="2"/>
    <col min="1025" max="1025" width="5.6640625" style="2" customWidth="1"/>
    <col min="1026" max="1027" width="25.6640625" style="2" customWidth="1"/>
    <col min="1028" max="1028" width="10.6640625" style="2" customWidth="1"/>
    <col min="1029" max="1030" width="11.88671875" style="2" customWidth="1"/>
    <col min="1031" max="1032" width="10.6640625" style="2" customWidth="1"/>
    <col min="1033" max="1033" width="11.44140625" style="2" customWidth="1"/>
    <col min="1034" max="1035" width="10.6640625" style="2" customWidth="1"/>
    <col min="1036" max="1036" width="13.33203125" style="2" customWidth="1"/>
    <col min="1037" max="1280" width="9.109375" style="2"/>
    <col min="1281" max="1281" width="5.6640625" style="2" customWidth="1"/>
    <col min="1282" max="1283" width="25.6640625" style="2" customWidth="1"/>
    <col min="1284" max="1284" width="10.6640625" style="2" customWidth="1"/>
    <col min="1285" max="1286" width="11.88671875" style="2" customWidth="1"/>
    <col min="1287" max="1288" width="10.6640625" style="2" customWidth="1"/>
    <col min="1289" max="1289" width="11.44140625" style="2" customWidth="1"/>
    <col min="1290" max="1291" width="10.6640625" style="2" customWidth="1"/>
    <col min="1292" max="1292" width="13.33203125" style="2" customWidth="1"/>
    <col min="1293" max="1536" width="9.109375" style="2"/>
    <col min="1537" max="1537" width="5.6640625" style="2" customWidth="1"/>
    <col min="1538" max="1539" width="25.6640625" style="2" customWidth="1"/>
    <col min="1540" max="1540" width="10.6640625" style="2" customWidth="1"/>
    <col min="1541" max="1542" width="11.88671875" style="2" customWidth="1"/>
    <col min="1543" max="1544" width="10.6640625" style="2" customWidth="1"/>
    <col min="1545" max="1545" width="11.44140625" style="2" customWidth="1"/>
    <col min="1546" max="1547" width="10.6640625" style="2" customWidth="1"/>
    <col min="1548" max="1548" width="13.33203125" style="2" customWidth="1"/>
    <col min="1549" max="1792" width="9.109375" style="2"/>
    <col min="1793" max="1793" width="5.6640625" style="2" customWidth="1"/>
    <col min="1794" max="1795" width="25.6640625" style="2" customWidth="1"/>
    <col min="1796" max="1796" width="10.6640625" style="2" customWidth="1"/>
    <col min="1797" max="1798" width="11.88671875" style="2" customWidth="1"/>
    <col min="1799" max="1800" width="10.6640625" style="2" customWidth="1"/>
    <col min="1801" max="1801" width="11.44140625" style="2" customWidth="1"/>
    <col min="1802" max="1803" width="10.6640625" style="2" customWidth="1"/>
    <col min="1804" max="1804" width="13.33203125" style="2" customWidth="1"/>
    <col min="1805" max="2048" width="9.109375" style="2"/>
    <col min="2049" max="2049" width="5.6640625" style="2" customWidth="1"/>
    <col min="2050" max="2051" width="25.6640625" style="2" customWidth="1"/>
    <col min="2052" max="2052" width="10.6640625" style="2" customWidth="1"/>
    <col min="2053" max="2054" width="11.88671875" style="2" customWidth="1"/>
    <col min="2055" max="2056" width="10.6640625" style="2" customWidth="1"/>
    <col min="2057" max="2057" width="11.44140625" style="2" customWidth="1"/>
    <col min="2058" max="2059" width="10.6640625" style="2" customWidth="1"/>
    <col min="2060" max="2060" width="13.33203125" style="2" customWidth="1"/>
    <col min="2061" max="2304" width="9.109375" style="2"/>
    <col min="2305" max="2305" width="5.6640625" style="2" customWidth="1"/>
    <col min="2306" max="2307" width="25.6640625" style="2" customWidth="1"/>
    <col min="2308" max="2308" width="10.6640625" style="2" customWidth="1"/>
    <col min="2309" max="2310" width="11.88671875" style="2" customWidth="1"/>
    <col min="2311" max="2312" width="10.6640625" style="2" customWidth="1"/>
    <col min="2313" max="2313" width="11.44140625" style="2" customWidth="1"/>
    <col min="2314" max="2315" width="10.6640625" style="2" customWidth="1"/>
    <col min="2316" max="2316" width="13.33203125" style="2" customWidth="1"/>
    <col min="2317" max="2560" width="9.109375" style="2"/>
    <col min="2561" max="2561" width="5.6640625" style="2" customWidth="1"/>
    <col min="2562" max="2563" width="25.6640625" style="2" customWidth="1"/>
    <col min="2564" max="2564" width="10.6640625" style="2" customWidth="1"/>
    <col min="2565" max="2566" width="11.88671875" style="2" customWidth="1"/>
    <col min="2567" max="2568" width="10.6640625" style="2" customWidth="1"/>
    <col min="2569" max="2569" width="11.44140625" style="2" customWidth="1"/>
    <col min="2570" max="2571" width="10.6640625" style="2" customWidth="1"/>
    <col min="2572" max="2572" width="13.33203125" style="2" customWidth="1"/>
    <col min="2573" max="2816" width="9.109375" style="2"/>
    <col min="2817" max="2817" width="5.6640625" style="2" customWidth="1"/>
    <col min="2818" max="2819" width="25.6640625" style="2" customWidth="1"/>
    <col min="2820" max="2820" width="10.6640625" style="2" customWidth="1"/>
    <col min="2821" max="2822" width="11.88671875" style="2" customWidth="1"/>
    <col min="2823" max="2824" width="10.6640625" style="2" customWidth="1"/>
    <col min="2825" max="2825" width="11.44140625" style="2" customWidth="1"/>
    <col min="2826" max="2827" width="10.6640625" style="2" customWidth="1"/>
    <col min="2828" max="2828" width="13.33203125" style="2" customWidth="1"/>
    <col min="2829" max="3072" width="9.109375" style="2"/>
    <col min="3073" max="3073" width="5.6640625" style="2" customWidth="1"/>
    <col min="3074" max="3075" width="25.6640625" style="2" customWidth="1"/>
    <col min="3076" max="3076" width="10.6640625" style="2" customWidth="1"/>
    <col min="3077" max="3078" width="11.88671875" style="2" customWidth="1"/>
    <col min="3079" max="3080" width="10.6640625" style="2" customWidth="1"/>
    <col min="3081" max="3081" width="11.44140625" style="2" customWidth="1"/>
    <col min="3082" max="3083" width="10.6640625" style="2" customWidth="1"/>
    <col min="3084" max="3084" width="13.33203125" style="2" customWidth="1"/>
    <col min="3085" max="3328" width="9.109375" style="2"/>
    <col min="3329" max="3329" width="5.6640625" style="2" customWidth="1"/>
    <col min="3330" max="3331" width="25.6640625" style="2" customWidth="1"/>
    <col min="3332" max="3332" width="10.6640625" style="2" customWidth="1"/>
    <col min="3333" max="3334" width="11.88671875" style="2" customWidth="1"/>
    <col min="3335" max="3336" width="10.6640625" style="2" customWidth="1"/>
    <col min="3337" max="3337" width="11.44140625" style="2" customWidth="1"/>
    <col min="3338" max="3339" width="10.6640625" style="2" customWidth="1"/>
    <col min="3340" max="3340" width="13.33203125" style="2" customWidth="1"/>
    <col min="3341" max="3584" width="9.109375" style="2"/>
    <col min="3585" max="3585" width="5.6640625" style="2" customWidth="1"/>
    <col min="3586" max="3587" width="25.6640625" style="2" customWidth="1"/>
    <col min="3588" max="3588" width="10.6640625" style="2" customWidth="1"/>
    <col min="3589" max="3590" width="11.88671875" style="2" customWidth="1"/>
    <col min="3591" max="3592" width="10.6640625" style="2" customWidth="1"/>
    <col min="3593" max="3593" width="11.44140625" style="2" customWidth="1"/>
    <col min="3594" max="3595" width="10.6640625" style="2" customWidth="1"/>
    <col min="3596" max="3596" width="13.33203125" style="2" customWidth="1"/>
    <col min="3597" max="3840" width="9.109375" style="2"/>
    <col min="3841" max="3841" width="5.6640625" style="2" customWidth="1"/>
    <col min="3842" max="3843" width="25.6640625" style="2" customWidth="1"/>
    <col min="3844" max="3844" width="10.6640625" style="2" customWidth="1"/>
    <col min="3845" max="3846" width="11.88671875" style="2" customWidth="1"/>
    <col min="3847" max="3848" width="10.6640625" style="2" customWidth="1"/>
    <col min="3849" max="3849" width="11.44140625" style="2" customWidth="1"/>
    <col min="3850" max="3851" width="10.6640625" style="2" customWidth="1"/>
    <col min="3852" max="3852" width="13.33203125" style="2" customWidth="1"/>
    <col min="3853" max="4096" width="9.109375" style="2"/>
    <col min="4097" max="4097" width="5.6640625" style="2" customWidth="1"/>
    <col min="4098" max="4099" width="25.6640625" style="2" customWidth="1"/>
    <col min="4100" max="4100" width="10.6640625" style="2" customWidth="1"/>
    <col min="4101" max="4102" width="11.88671875" style="2" customWidth="1"/>
    <col min="4103" max="4104" width="10.6640625" style="2" customWidth="1"/>
    <col min="4105" max="4105" width="11.44140625" style="2" customWidth="1"/>
    <col min="4106" max="4107" width="10.6640625" style="2" customWidth="1"/>
    <col min="4108" max="4108" width="13.33203125" style="2" customWidth="1"/>
    <col min="4109" max="4352" width="9.109375" style="2"/>
    <col min="4353" max="4353" width="5.6640625" style="2" customWidth="1"/>
    <col min="4354" max="4355" width="25.6640625" style="2" customWidth="1"/>
    <col min="4356" max="4356" width="10.6640625" style="2" customWidth="1"/>
    <col min="4357" max="4358" width="11.88671875" style="2" customWidth="1"/>
    <col min="4359" max="4360" width="10.6640625" style="2" customWidth="1"/>
    <col min="4361" max="4361" width="11.44140625" style="2" customWidth="1"/>
    <col min="4362" max="4363" width="10.6640625" style="2" customWidth="1"/>
    <col min="4364" max="4364" width="13.33203125" style="2" customWidth="1"/>
    <col min="4365" max="4608" width="9.109375" style="2"/>
    <col min="4609" max="4609" width="5.6640625" style="2" customWidth="1"/>
    <col min="4610" max="4611" width="25.6640625" style="2" customWidth="1"/>
    <col min="4612" max="4612" width="10.6640625" style="2" customWidth="1"/>
    <col min="4613" max="4614" width="11.88671875" style="2" customWidth="1"/>
    <col min="4615" max="4616" width="10.6640625" style="2" customWidth="1"/>
    <col min="4617" max="4617" width="11.44140625" style="2" customWidth="1"/>
    <col min="4618" max="4619" width="10.6640625" style="2" customWidth="1"/>
    <col min="4620" max="4620" width="13.33203125" style="2" customWidth="1"/>
    <col min="4621" max="4864" width="9.109375" style="2"/>
    <col min="4865" max="4865" width="5.6640625" style="2" customWidth="1"/>
    <col min="4866" max="4867" width="25.6640625" style="2" customWidth="1"/>
    <col min="4868" max="4868" width="10.6640625" style="2" customWidth="1"/>
    <col min="4869" max="4870" width="11.88671875" style="2" customWidth="1"/>
    <col min="4871" max="4872" width="10.6640625" style="2" customWidth="1"/>
    <col min="4873" max="4873" width="11.44140625" style="2" customWidth="1"/>
    <col min="4874" max="4875" width="10.6640625" style="2" customWidth="1"/>
    <col min="4876" max="4876" width="13.33203125" style="2" customWidth="1"/>
    <col min="4877" max="5120" width="9.109375" style="2"/>
    <col min="5121" max="5121" width="5.6640625" style="2" customWidth="1"/>
    <col min="5122" max="5123" width="25.6640625" style="2" customWidth="1"/>
    <col min="5124" max="5124" width="10.6640625" style="2" customWidth="1"/>
    <col min="5125" max="5126" width="11.88671875" style="2" customWidth="1"/>
    <col min="5127" max="5128" width="10.6640625" style="2" customWidth="1"/>
    <col min="5129" max="5129" width="11.44140625" style="2" customWidth="1"/>
    <col min="5130" max="5131" width="10.6640625" style="2" customWidth="1"/>
    <col min="5132" max="5132" width="13.33203125" style="2" customWidth="1"/>
    <col min="5133" max="5376" width="9.109375" style="2"/>
    <col min="5377" max="5377" width="5.6640625" style="2" customWidth="1"/>
    <col min="5378" max="5379" width="25.6640625" style="2" customWidth="1"/>
    <col min="5380" max="5380" width="10.6640625" style="2" customWidth="1"/>
    <col min="5381" max="5382" width="11.88671875" style="2" customWidth="1"/>
    <col min="5383" max="5384" width="10.6640625" style="2" customWidth="1"/>
    <col min="5385" max="5385" width="11.44140625" style="2" customWidth="1"/>
    <col min="5386" max="5387" width="10.6640625" style="2" customWidth="1"/>
    <col min="5388" max="5388" width="13.33203125" style="2" customWidth="1"/>
    <col min="5389" max="5632" width="9.109375" style="2"/>
    <col min="5633" max="5633" width="5.6640625" style="2" customWidth="1"/>
    <col min="5634" max="5635" width="25.6640625" style="2" customWidth="1"/>
    <col min="5636" max="5636" width="10.6640625" style="2" customWidth="1"/>
    <col min="5637" max="5638" width="11.88671875" style="2" customWidth="1"/>
    <col min="5639" max="5640" width="10.6640625" style="2" customWidth="1"/>
    <col min="5641" max="5641" width="11.44140625" style="2" customWidth="1"/>
    <col min="5642" max="5643" width="10.6640625" style="2" customWidth="1"/>
    <col min="5644" max="5644" width="13.33203125" style="2" customWidth="1"/>
    <col min="5645" max="5888" width="9.109375" style="2"/>
    <col min="5889" max="5889" width="5.6640625" style="2" customWidth="1"/>
    <col min="5890" max="5891" width="25.6640625" style="2" customWidth="1"/>
    <col min="5892" max="5892" width="10.6640625" style="2" customWidth="1"/>
    <col min="5893" max="5894" width="11.88671875" style="2" customWidth="1"/>
    <col min="5895" max="5896" width="10.6640625" style="2" customWidth="1"/>
    <col min="5897" max="5897" width="11.44140625" style="2" customWidth="1"/>
    <col min="5898" max="5899" width="10.6640625" style="2" customWidth="1"/>
    <col min="5900" max="5900" width="13.33203125" style="2" customWidth="1"/>
    <col min="5901" max="6144" width="9.109375" style="2"/>
    <col min="6145" max="6145" width="5.6640625" style="2" customWidth="1"/>
    <col min="6146" max="6147" width="25.6640625" style="2" customWidth="1"/>
    <col min="6148" max="6148" width="10.6640625" style="2" customWidth="1"/>
    <col min="6149" max="6150" width="11.88671875" style="2" customWidth="1"/>
    <col min="6151" max="6152" width="10.6640625" style="2" customWidth="1"/>
    <col min="6153" max="6153" width="11.44140625" style="2" customWidth="1"/>
    <col min="6154" max="6155" width="10.6640625" style="2" customWidth="1"/>
    <col min="6156" max="6156" width="13.33203125" style="2" customWidth="1"/>
    <col min="6157" max="6400" width="9.109375" style="2"/>
    <col min="6401" max="6401" width="5.6640625" style="2" customWidth="1"/>
    <col min="6402" max="6403" width="25.6640625" style="2" customWidth="1"/>
    <col min="6404" max="6404" width="10.6640625" style="2" customWidth="1"/>
    <col min="6405" max="6406" width="11.88671875" style="2" customWidth="1"/>
    <col min="6407" max="6408" width="10.6640625" style="2" customWidth="1"/>
    <col min="6409" max="6409" width="11.44140625" style="2" customWidth="1"/>
    <col min="6410" max="6411" width="10.6640625" style="2" customWidth="1"/>
    <col min="6412" max="6412" width="13.33203125" style="2" customWidth="1"/>
    <col min="6413" max="6656" width="9.109375" style="2"/>
    <col min="6657" max="6657" width="5.6640625" style="2" customWidth="1"/>
    <col min="6658" max="6659" width="25.6640625" style="2" customWidth="1"/>
    <col min="6660" max="6660" width="10.6640625" style="2" customWidth="1"/>
    <col min="6661" max="6662" width="11.88671875" style="2" customWidth="1"/>
    <col min="6663" max="6664" width="10.6640625" style="2" customWidth="1"/>
    <col min="6665" max="6665" width="11.44140625" style="2" customWidth="1"/>
    <col min="6666" max="6667" width="10.6640625" style="2" customWidth="1"/>
    <col min="6668" max="6668" width="13.33203125" style="2" customWidth="1"/>
    <col min="6669" max="6912" width="9.109375" style="2"/>
    <col min="6913" max="6913" width="5.6640625" style="2" customWidth="1"/>
    <col min="6914" max="6915" width="25.6640625" style="2" customWidth="1"/>
    <col min="6916" max="6916" width="10.6640625" style="2" customWidth="1"/>
    <col min="6917" max="6918" width="11.88671875" style="2" customWidth="1"/>
    <col min="6919" max="6920" width="10.6640625" style="2" customWidth="1"/>
    <col min="6921" max="6921" width="11.44140625" style="2" customWidth="1"/>
    <col min="6922" max="6923" width="10.6640625" style="2" customWidth="1"/>
    <col min="6924" max="6924" width="13.33203125" style="2" customWidth="1"/>
    <col min="6925" max="7168" width="9.109375" style="2"/>
    <col min="7169" max="7169" width="5.6640625" style="2" customWidth="1"/>
    <col min="7170" max="7171" width="25.6640625" style="2" customWidth="1"/>
    <col min="7172" max="7172" width="10.6640625" style="2" customWidth="1"/>
    <col min="7173" max="7174" width="11.88671875" style="2" customWidth="1"/>
    <col min="7175" max="7176" width="10.6640625" style="2" customWidth="1"/>
    <col min="7177" max="7177" width="11.44140625" style="2" customWidth="1"/>
    <col min="7178" max="7179" width="10.6640625" style="2" customWidth="1"/>
    <col min="7180" max="7180" width="13.33203125" style="2" customWidth="1"/>
    <col min="7181" max="7424" width="9.109375" style="2"/>
    <col min="7425" max="7425" width="5.6640625" style="2" customWidth="1"/>
    <col min="7426" max="7427" width="25.6640625" style="2" customWidth="1"/>
    <col min="7428" max="7428" width="10.6640625" style="2" customWidth="1"/>
    <col min="7429" max="7430" width="11.88671875" style="2" customWidth="1"/>
    <col min="7431" max="7432" width="10.6640625" style="2" customWidth="1"/>
    <col min="7433" max="7433" width="11.44140625" style="2" customWidth="1"/>
    <col min="7434" max="7435" width="10.6640625" style="2" customWidth="1"/>
    <col min="7436" max="7436" width="13.33203125" style="2" customWidth="1"/>
    <col min="7437" max="7680" width="9.109375" style="2"/>
    <col min="7681" max="7681" width="5.6640625" style="2" customWidth="1"/>
    <col min="7682" max="7683" width="25.6640625" style="2" customWidth="1"/>
    <col min="7684" max="7684" width="10.6640625" style="2" customWidth="1"/>
    <col min="7685" max="7686" width="11.88671875" style="2" customWidth="1"/>
    <col min="7687" max="7688" width="10.6640625" style="2" customWidth="1"/>
    <col min="7689" max="7689" width="11.44140625" style="2" customWidth="1"/>
    <col min="7690" max="7691" width="10.6640625" style="2" customWidth="1"/>
    <col min="7692" max="7692" width="13.33203125" style="2" customWidth="1"/>
    <col min="7693" max="7936" width="9.109375" style="2"/>
    <col min="7937" max="7937" width="5.6640625" style="2" customWidth="1"/>
    <col min="7938" max="7939" width="25.6640625" style="2" customWidth="1"/>
    <col min="7940" max="7940" width="10.6640625" style="2" customWidth="1"/>
    <col min="7941" max="7942" width="11.88671875" style="2" customWidth="1"/>
    <col min="7943" max="7944" width="10.6640625" style="2" customWidth="1"/>
    <col min="7945" max="7945" width="11.44140625" style="2" customWidth="1"/>
    <col min="7946" max="7947" width="10.6640625" style="2" customWidth="1"/>
    <col min="7948" max="7948" width="13.33203125" style="2" customWidth="1"/>
    <col min="7949" max="8192" width="9.109375" style="2"/>
    <col min="8193" max="8193" width="5.6640625" style="2" customWidth="1"/>
    <col min="8194" max="8195" width="25.6640625" style="2" customWidth="1"/>
    <col min="8196" max="8196" width="10.6640625" style="2" customWidth="1"/>
    <col min="8197" max="8198" width="11.88671875" style="2" customWidth="1"/>
    <col min="8199" max="8200" width="10.6640625" style="2" customWidth="1"/>
    <col min="8201" max="8201" width="11.44140625" style="2" customWidth="1"/>
    <col min="8202" max="8203" width="10.6640625" style="2" customWidth="1"/>
    <col min="8204" max="8204" width="13.33203125" style="2" customWidth="1"/>
    <col min="8205" max="8448" width="9.109375" style="2"/>
    <col min="8449" max="8449" width="5.6640625" style="2" customWidth="1"/>
    <col min="8450" max="8451" width="25.6640625" style="2" customWidth="1"/>
    <col min="8452" max="8452" width="10.6640625" style="2" customWidth="1"/>
    <col min="8453" max="8454" width="11.88671875" style="2" customWidth="1"/>
    <col min="8455" max="8456" width="10.6640625" style="2" customWidth="1"/>
    <col min="8457" max="8457" width="11.44140625" style="2" customWidth="1"/>
    <col min="8458" max="8459" width="10.6640625" style="2" customWidth="1"/>
    <col min="8460" max="8460" width="13.33203125" style="2" customWidth="1"/>
    <col min="8461" max="8704" width="9.109375" style="2"/>
    <col min="8705" max="8705" width="5.6640625" style="2" customWidth="1"/>
    <col min="8706" max="8707" width="25.6640625" style="2" customWidth="1"/>
    <col min="8708" max="8708" width="10.6640625" style="2" customWidth="1"/>
    <col min="8709" max="8710" width="11.88671875" style="2" customWidth="1"/>
    <col min="8711" max="8712" width="10.6640625" style="2" customWidth="1"/>
    <col min="8713" max="8713" width="11.44140625" style="2" customWidth="1"/>
    <col min="8714" max="8715" width="10.6640625" style="2" customWidth="1"/>
    <col min="8716" max="8716" width="13.33203125" style="2" customWidth="1"/>
    <col min="8717" max="8960" width="9.109375" style="2"/>
    <col min="8961" max="8961" width="5.6640625" style="2" customWidth="1"/>
    <col min="8962" max="8963" width="25.6640625" style="2" customWidth="1"/>
    <col min="8964" max="8964" width="10.6640625" style="2" customWidth="1"/>
    <col min="8965" max="8966" width="11.88671875" style="2" customWidth="1"/>
    <col min="8967" max="8968" width="10.6640625" style="2" customWidth="1"/>
    <col min="8969" max="8969" width="11.44140625" style="2" customWidth="1"/>
    <col min="8970" max="8971" width="10.6640625" style="2" customWidth="1"/>
    <col min="8972" max="8972" width="13.33203125" style="2" customWidth="1"/>
    <col min="8973" max="9216" width="9.109375" style="2"/>
    <col min="9217" max="9217" width="5.6640625" style="2" customWidth="1"/>
    <col min="9218" max="9219" width="25.6640625" style="2" customWidth="1"/>
    <col min="9220" max="9220" width="10.6640625" style="2" customWidth="1"/>
    <col min="9221" max="9222" width="11.88671875" style="2" customWidth="1"/>
    <col min="9223" max="9224" width="10.6640625" style="2" customWidth="1"/>
    <col min="9225" max="9225" width="11.44140625" style="2" customWidth="1"/>
    <col min="9226" max="9227" width="10.6640625" style="2" customWidth="1"/>
    <col min="9228" max="9228" width="13.33203125" style="2" customWidth="1"/>
    <col min="9229" max="9472" width="9.109375" style="2"/>
    <col min="9473" max="9473" width="5.6640625" style="2" customWidth="1"/>
    <col min="9474" max="9475" width="25.6640625" style="2" customWidth="1"/>
    <col min="9476" max="9476" width="10.6640625" style="2" customWidth="1"/>
    <col min="9477" max="9478" width="11.88671875" style="2" customWidth="1"/>
    <col min="9479" max="9480" width="10.6640625" style="2" customWidth="1"/>
    <col min="9481" max="9481" width="11.44140625" style="2" customWidth="1"/>
    <col min="9482" max="9483" width="10.6640625" style="2" customWidth="1"/>
    <col min="9484" max="9484" width="13.33203125" style="2" customWidth="1"/>
    <col min="9485" max="9728" width="9.109375" style="2"/>
    <col min="9729" max="9729" width="5.6640625" style="2" customWidth="1"/>
    <col min="9730" max="9731" width="25.6640625" style="2" customWidth="1"/>
    <col min="9732" max="9732" width="10.6640625" style="2" customWidth="1"/>
    <col min="9733" max="9734" width="11.88671875" style="2" customWidth="1"/>
    <col min="9735" max="9736" width="10.6640625" style="2" customWidth="1"/>
    <col min="9737" max="9737" width="11.44140625" style="2" customWidth="1"/>
    <col min="9738" max="9739" width="10.6640625" style="2" customWidth="1"/>
    <col min="9740" max="9740" width="13.33203125" style="2" customWidth="1"/>
    <col min="9741" max="9984" width="9.109375" style="2"/>
    <col min="9985" max="9985" width="5.6640625" style="2" customWidth="1"/>
    <col min="9986" max="9987" width="25.6640625" style="2" customWidth="1"/>
    <col min="9988" max="9988" width="10.6640625" style="2" customWidth="1"/>
    <col min="9989" max="9990" width="11.88671875" style="2" customWidth="1"/>
    <col min="9991" max="9992" width="10.6640625" style="2" customWidth="1"/>
    <col min="9993" max="9993" width="11.44140625" style="2" customWidth="1"/>
    <col min="9994" max="9995" width="10.6640625" style="2" customWidth="1"/>
    <col min="9996" max="9996" width="13.33203125" style="2" customWidth="1"/>
    <col min="9997" max="10240" width="9.109375" style="2"/>
    <col min="10241" max="10241" width="5.6640625" style="2" customWidth="1"/>
    <col min="10242" max="10243" width="25.6640625" style="2" customWidth="1"/>
    <col min="10244" max="10244" width="10.6640625" style="2" customWidth="1"/>
    <col min="10245" max="10246" width="11.88671875" style="2" customWidth="1"/>
    <col min="10247" max="10248" width="10.6640625" style="2" customWidth="1"/>
    <col min="10249" max="10249" width="11.44140625" style="2" customWidth="1"/>
    <col min="10250" max="10251" width="10.6640625" style="2" customWidth="1"/>
    <col min="10252" max="10252" width="13.33203125" style="2" customWidth="1"/>
    <col min="10253" max="10496" width="9.109375" style="2"/>
    <col min="10497" max="10497" width="5.6640625" style="2" customWidth="1"/>
    <col min="10498" max="10499" width="25.6640625" style="2" customWidth="1"/>
    <col min="10500" max="10500" width="10.6640625" style="2" customWidth="1"/>
    <col min="10501" max="10502" width="11.88671875" style="2" customWidth="1"/>
    <col min="10503" max="10504" width="10.6640625" style="2" customWidth="1"/>
    <col min="10505" max="10505" width="11.44140625" style="2" customWidth="1"/>
    <col min="10506" max="10507" width="10.6640625" style="2" customWidth="1"/>
    <col min="10508" max="10508" width="13.33203125" style="2" customWidth="1"/>
    <col min="10509" max="10752" width="9.109375" style="2"/>
    <col min="10753" max="10753" width="5.6640625" style="2" customWidth="1"/>
    <col min="10754" max="10755" width="25.6640625" style="2" customWidth="1"/>
    <col min="10756" max="10756" width="10.6640625" style="2" customWidth="1"/>
    <col min="10757" max="10758" width="11.88671875" style="2" customWidth="1"/>
    <col min="10759" max="10760" width="10.6640625" style="2" customWidth="1"/>
    <col min="10761" max="10761" width="11.44140625" style="2" customWidth="1"/>
    <col min="10762" max="10763" width="10.6640625" style="2" customWidth="1"/>
    <col min="10764" max="10764" width="13.33203125" style="2" customWidth="1"/>
    <col min="10765" max="11008" width="9.109375" style="2"/>
    <col min="11009" max="11009" width="5.6640625" style="2" customWidth="1"/>
    <col min="11010" max="11011" width="25.6640625" style="2" customWidth="1"/>
    <col min="11012" max="11012" width="10.6640625" style="2" customWidth="1"/>
    <col min="11013" max="11014" width="11.88671875" style="2" customWidth="1"/>
    <col min="11015" max="11016" width="10.6640625" style="2" customWidth="1"/>
    <col min="11017" max="11017" width="11.44140625" style="2" customWidth="1"/>
    <col min="11018" max="11019" width="10.6640625" style="2" customWidth="1"/>
    <col min="11020" max="11020" width="13.33203125" style="2" customWidth="1"/>
    <col min="11021" max="11264" width="9.109375" style="2"/>
    <col min="11265" max="11265" width="5.6640625" style="2" customWidth="1"/>
    <col min="11266" max="11267" width="25.6640625" style="2" customWidth="1"/>
    <col min="11268" max="11268" width="10.6640625" style="2" customWidth="1"/>
    <col min="11269" max="11270" width="11.88671875" style="2" customWidth="1"/>
    <col min="11271" max="11272" width="10.6640625" style="2" customWidth="1"/>
    <col min="11273" max="11273" width="11.44140625" style="2" customWidth="1"/>
    <col min="11274" max="11275" width="10.6640625" style="2" customWidth="1"/>
    <col min="11276" max="11276" width="13.33203125" style="2" customWidth="1"/>
    <col min="11277" max="11520" width="9.109375" style="2"/>
    <col min="11521" max="11521" width="5.6640625" style="2" customWidth="1"/>
    <col min="11522" max="11523" width="25.6640625" style="2" customWidth="1"/>
    <col min="11524" max="11524" width="10.6640625" style="2" customWidth="1"/>
    <col min="11525" max="11526" width="11.88671875" style="2" customWidth="1"/>
    <col min="11527" max="11528" width="10.6640625" style="2" customWidth="1"/>
    <col min="11529" max="11529" width="11.44140625" style="2" customWidth="1"/>
    <col min="11530" max="11531" width="10.6640625" style="2" customWidth="1"/>
    <col min="11532" max="11532" width="13.33203125" style="2" customWidth="1"/>
    <col min="11533" max="11776" width="9.109375" style="2"/>
    <col min="11777" max="11777" width="5.6640625" style="2" customWidth="1"/>
    <col min="11778" max="11779" width="25.6640625" style="2" customWidth="1"/>
    <col min="11780" max="11780" width="10.6640625" style="2" customWidth="1"/>
    <col min="11781" max="11782" width="11.88671875" style="2" customWidth="1"/>
    <col min="11783" max="11784" width="10.6640625" style="2" customWidth="1"/>
    <col min="11785" max="11785" width="11.44140625" style="2" customWidth="1"/>
    <col min="11786" max="11787" width="10.6640625" style="2" customWidth="1"/>
    <col min="11788" max="11788" width="13.33203125" style="2" customWidth="1"/>
    <col min="11789" max="12032" width="9.109375" style="2"/>
    <col min="12033" max="12033" width="5.6640625" style="2" customWidth="1"/>
    <col min="12034" max="12035" width="25.6640625" style="2" customWidth="1"/>
    <col min="12036" max="12036" width="10.6640625" style="2" customWidth="1"/>
    <col min="12037" max="12038" width="11.88671875" style="2" customWidth="1"/>
    <col min="12039" max="12040" width="10.6640625" style="2" customWidth="1"/>
    <col min="12041" max="12041" width="11.44140625" style="2" customWidth="1"/>
    <col min="12042" max="12043" width="10.6640625" style="2" customWidth="1"/>
    <col min="12044" max="12044" width="13.33203125" style="2" customWidth="1"/>
    <col min="12045" max="12288" width="9.109375" style="2"/>
    <col min="12289" max="12289" width="5.6640625" style="2" customWidth="1"/>
    <col min="12290" max="12291" width="25.6640625" style="2" customWidth="1"/>
    <col min="12292" max="12292" width="10.6640625" style="2" customWidth="1"/>
    <col min="12293" max="12294" width="11.88671875" style="2" customWidth="1"/>
    <col min="12295" max="12296" width="10.6640625" style="2" customWidth="1"/>
    <col min="12297" max="12297" width="11.44140625" style="2" customWidth="1"/>
    <col min="12298" max="12299" width="10.6640625" style="2" customWidth="1"/>
    <col min="12300" max="12300" width="13.33203125" style="2" customWidth="1"/>
    <col min="12301" max="12544" width="9.109375" style="2"/>
    <col min="12545" max="12545" width="5.6640625" style="2" customWidth="1"/>
    <col min="12546" max="12547" width="25.6640625" style="2" customWidth="1"/>
    <col min="12548" max="12548" width="10.6640625" style="2" customWidth="1"/>
    <col min="12549" max="12550" width="11.88671875" style="2" customWidth="1"/>
    <col min="12551" max="12552" width="10.6640625" style="2" customWidth="1"/>
    <col min="12553" max="12553" width="11.44140625" style="2" customWidth="1"/>
    <col min="12554" max="12555" width="10.6640625" style="2" customWidth="1"/>
    <col min="12556" max="12556" width="13.33203125" style="2" customWidth="1"/>
    <col min="12557" max="12800" width="9.109375" style="2"/>
    <col min="12801" max="12801" width="5.6640625" style="2" customWidth="1"/>
    <col min="12802" max="12803" width="25.6640625" style="2" customWidth="1"/>
    <col min="12804" max="12804" width="10.6640625" style="2" customWidth="1"/>
    <col min="12805" max="12806" width="11.88671875" style="2" customWidth="1"/>
    <col min="12807" max="12808" width="10.6640625" style="2" customWidth="1"/>
    <col min="12809" max="12809" width="11.44140625" style="2" customWidth="1"/>
    <col min="12810" max="12811" width="10.6640625" style="2" customWidth="1"/>
    <col min="12812" max="12812" width="13.33203125" style="2" customWidth="1"/>
    <col min="12813" max="13056" width="9.109375" style="2"/>
    <col min="13057" max="13057" width="5.6640625" style="2" customWidth="1"/>
    <col min="13058" max="13059" width="25.6640625" style="2" customWidth="1"/>
    <col min="13060" max="13060" width="10.6640625" style="2" customWidth="1"/>
    <col min="13061" max="13062" width="11.88671875" style="2" customWidth="1"/>
    <col min="13063" max="13064" width="10.6640625" style="2" customWidth="1"/>
    <col min="13065" max="13065" width="11.44140625" style="2" customWidth="1"/>
    <col min="13066" max="13067" width="10.6640625" style="2" customWidth="1"/>
    <col min="13068" max="13068" width="13.33203125" style="2" customWidth="1"/>
    <col min="13069" max="13312" width="9.109375" style="2"/>
    <col min="13313" max="13313" width="5.6640625" style="2" customWidth="1"/>
    <col min="13314" max="13315" width="25.6640625" style="2" customWidth="1"/>
    <col min="13316" max="13316" width="10.6640625" style="2" customWidth="1"/>
    <col min="13317" max="13318" width="11.88671875" style="2" customWidth="1"/>
    <col min="13319" max="13320" width="10.6640625" style="2" customWidth="1"/>
    <col min="13321" max="13321" width="11.44140625" style="2" customWidth="1"/>
    <col min="13322" max="13323" width="10.6640625" style="2" customWidth="1"/>
    <col min="13324" max="13324" width="13.33203125" style="2" customWidth="1"/>
    <col min="13325" max="13568" width="9.109375" style="2"/>
    <col min="13569" max="13569" width="5.6640625" style="2" customWidth="1"/>
    <col min="13570" max="13571" width="25.6640625" style="2" customWidth="1"/>
    <col min="13572" max="13572" width="10.6640625" style="2" customWidth="1"/>
    <col min="13573" max="13574" width="11.88671875" style="2" customWidth="1"/>
    <col min="13575" max="13576" width="10.6640625" style="2" customWidth="1"/>
    <col min="13577" max="13577" width="11.44140625" style="2" customWidth="1"/>
    <col min="13578" max="13579" width="10.6640625" style="2" customWidth="1"/>
    <col min="13580" max="13580" width="13.33203125" style="2" customWidth="1"/>
    <col min="13581" max="13824" width="9.109375" style="2"/>
    <col min="13825" max="13825" width="5.6640625" style="2" customWidth="1"/>
    <col min="13826" max="13827" width="25.6640625" style="2" customWidth="1"/>
    <col min="13828" max="13828" width="10.6640625" style="2" customWidth="1"/>
    <col min="13829" max="13830" width="11.88671875" style="2" customWidth="1"/>
    <col min="13831" max="13832" width="10.6640625" style="2" customWidth="1"/>
    <col min="13833" max="13833" width="11.44140625" style="2" customWidth="1"/>
    <col min="13834" max="13835" width="10.6640625" style="2" customWidth="1"/>
    <col min="13836" max="13836" width="13.33203125" style="2" customWidth="1"/>
    <col min="13837" max="14080" width="9.109375" style="2"/>
    <col min="14081" max="14081" width="5.6640625" style="2" customWidth="1"/>
    <col min="14082" max="14083" width="25.6640625" style="2" customWidth="1"/>
    <col min="14084" max="14084" width="10.6640625" style="2" customWidth="1"/>
    <col min="14085" max="14086" width="11.88671875" style="2" customWidth="1"/>
    <col min="14087" max="14088" width="10.6640625" style="2" customWidth="1"/>
    <col min="14089" max="14089" width="11.44140625" style="2" customWidth="1"/>
    <col min="14090" max="14091" width="10.6640625" style="2" customWidth="1"/>
    <col min="14092" max="14092" width="13.33203125" style="2" customWidth="1"/>
    <col min="14093" max="14336" width="9.109375" style="2"/>
    <col min="14337" max="14337" width="5.6640625" style="2" customWidth="1"/>
    <col min="14338" max="14339" width="25.6640625" style="2" customWidth="1"/>
    <col min="14340" max="14340" width="10.6640625" style="2" customWidth="1"/>
    <col min="14341" max="14342" width="11.88671875" style="2" customWidth="1"/>
    <col min="14343" max="14344" width="10.6640625" style="2" customWidth="1"/>
    <col min="14345" max="14345" width="11.44140625" style="2" customWidth="1"/>
    <col min="14346" max="14347" width="10.6640625" style="2" customWidth="1"/>
    <col min="14348" max="14348" width="13.33203125" style="2" customWidth="1"/>
    <col min="14349" max="14592" width="9.109375" style="2"/>
    <col min="14593" max="14593" width="5.6640625" style="2" customWidth="1"/>
    <col min="14594" max="14595" width="25.6640625" style="2" customWidth="1"/>
    <col min="14596" max="14596" width="10.6640625" style="2" customWidth="1"/>
    <col min="14597" max="14598" width="11.88671875" style="2" customWidth="1"/>
    <col min="14599" max="14600" width="10.6640625" style="2" customWidth="1"/>
    <col min="14601" max="14601" width="11.44140625" style="2" customWidth="1"/>
    <col min="14602" max="14603" width="10.6640625" style="2" customWidth="1"/>
    <col min="14604" max="14604" width="13.33203125" style="2" customWidth="1"/>
    <col min="14605" max="14848" width="9.109375" style="2"/>
    <col min="14849" max="14849" width="5.6640625" style="2" customWidth="1"/>
    <col min="14850" max="14851" width="25.6640625" style="2" customWidth="1"/>
    <col min="14852" max="14852" width="10.6640625" style="2" customWidth="1"/>
    <col min="14853" max="14854" width="11.88671875" style="2" customWidth="1"/>
    <col min="14855" max="14856" width="10.6640625" style="2" customWidth="1"/>
    <col min="14857" max="14857" width="11.44140625" style="2" customWidth="1"/>
    <col min="14858" max="14859" width="10.6640625" style="2" customWidth="1"/>
    <col min="14860" max="14860" width="13.33203125" style="2" customWidth="1"/>
    <col min="14861" max="15104" width="9.109375" style="2"/>
    <col min="15105" max="15105" width="5.6640625" style="2" customWidth="1"/>
    <col min="15106" max="15107" width="25.6640625" style="2" customWidth="1"/>
    <col min="15108" max="15108" width="10.6640625" style="2" customWidth="1"/>
    <col min="15109" max="15110" width="11.88671875" style="2" customWidth="1"/>
    <col min="15111" max="15112" width="10.6640625" style="2" customWidth="1"/>
    <col min="15113" max="15113" width="11.44140625" style="2" customWidth="1"/>
    <col min="15114" max="15115" width="10.6640625" style="2" customWidth="1"/>
    <col min="15116" max="15116" width="13.33203125" style="2" customWidth="1"/>
    <col min="15117" max="15360" width="9.109375" style="2"/>
    <col min="15361" max="15361" width="5.6640625" style="2" customWidth="1"/>
    <col min="15362" max="15363" width="25.6640625" style="2" customWidth="1"/>
    <col min="15364" max="15364" width="10.6640625" style="2" customWidth="1"/>
    <col min="15365" max="15366" width="11.88671875" style="2" customWidth="1"/>
    <col min="15367" max="15368" width="10.6640625" style="2" customWidth="1"/>
    <col min="15369" max="15369" width="11.44140625" style="2" customWidth="1"/>
    <col min="15370" max="15371" width="10.6640625" style="2" customWidth="1"/>
    <col min="15372" max="15372" width="13.33203125" style="2" customWidth="1"/>
    <col min="15373" max="15616" width="9.109375" style="2"/>
    <col min="15617" max="15617" width="5.6640625" style="2" customWidth="1"/>
    <col min="15618" max="15619" width="25.6640625" style="2" customWidth="1"/>
    <col min="15620" max="15620" width="10.6640625" style="2" customWidth="1"/>
    <col min="15621" max="15622" width="11.88671875" style="2" customWidth="1"/>
    <col min="15623" max="15624" width="10.6640625" style="2" customWidth="1"/>
    <col min="15625" max="15625" width="11.44140625" style="2" customWidth="1"/>
    <col min="15626" max="15627" width="10.6640625" style="2" customWidth="1"/>
    <col min="15628" max="15628" width="13.33203125" style="2" customWidth="1"/>
    <col min="15629" max="15872" width="9.109375" style="2"/>
    <col min="15873" max="15873" width="5.6640625" style="2" customWidth="1"/>
    <col min="15874" max="15875" width="25.6640625" style="2" customWidth="1"/>
    <col min="15876" max="15876" width="10.6640625" style="2" customWidth="1"/>
    <col min="15877" max="15878" width="11.88671875" style="2" customWidth="1"/>
    <col min="15879" max="15880" width="10.6640625" style="2" customWidth="1"/>
    <col min="15881" max="15881" width="11.44140625" style="2" customWidth="1"/>
    <col min="15882" max="15883" width="10.6640625" style="2" customWidth="1"/>
    <col min="15884" max="15884" width="13.33203125" style="2" customWidth="1"/>
    <col min="15885" max="16128" width="9.109375" style="2"/>
    <col min="16129" max="16129" width="5.6640625" style="2" customWidth="1"/>
    <col min="16130" max="16131" width="25.6640625" style="2" customWidth="1"/>
    <col min="16132" max="16132" width="10.6640625" style="2" customWidth="1"/>
    <col min="16133" max="16134" width="11.88671875" style="2" customWidth="1"/>
    <col min="16135" max="16136" width="10.6640625" style="2" customWidth="1"/>
    <col min="16137" max="16137" width="11.44140625" style="2" customWidth="1"/>
    <col min="16138" max="16139" width="10.6640625" style="2" customWidth="1"/>
    <col min="16140" max="16140" width="13.33203125" style="2" customWidth="1"/>
    <col min="16141" max="16384" width="9.109375" style="2"/>
  </cols>
  <sheetData>
    <row r="1" spans="1:12" x14ac:dyDescent="0.25">
      <c r="A1" s="1" t="s">
        <v>0</v>
      </c>
    </row>
    <row r="3" spans="1:12" s="4" customFormat="1" ht="16.8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s="4" customFormat="1" ht="16.8" x14ac:dyDescent="0.25">
      <c r="E4" s="5" t="str">
        <f>'[1]1'!E5</f>
        <v>KABUPATEN/KOTA</v>
      </c>
      <c r="F4" s="6" t="str">
        <f>'[1]1'!F5</f>
        <v>BULUKUMBA</v>
      </c>
    </row>
    <row r="5" spans="1:12" s="4" customFormat="1" ht="16.8" x14ac:dyDescent="0.25">
      <c r="E5" s="5" t="str">
        <f>'[1]1'!E6</f>
        <v xml:space="preserve">TAHUN </v>
      </c>
      <c r="F5" s="6">
        <f>'[1]1'!F6</f>
        <v>2021</v>
      </c>
    </row>
    <row r="6" spans="1:12" ht="15.6" thickBo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18.75" customHeight="1" x14ac:dyDescent="0.25">
      <c r="A7" s="8" t="s">
        <v>2</v>
      </c>
      <c r="B7" s="8" t="s">
        <v>3</v>
      </c>
      <c r="C7" s="8" t="s">
        <v>4</v>
      </c>
      <c r="D7" s="9" t="s">
        <v>5</v>
      </c>
      <c r="E7" s="10"/>
      <c r="F7" s="10"/>
      <c r="G7" s="10"/>
      <c r="H7" s="10"/>
      <c r="I7" s="10"/>
      <c r="J7" s="10"/>
      <c r="K7" s="10"/>
      <c r="L7" s="11"/>
    </row>
    <row r="8" spans="1:12" ht="18" customHeight="1" x14ac:dyDescent="0.25">
      <c r="A8" s="8"/>
      <c r="B8" s="8"/>
      <c r="C8" s="8"/>
      <c r="D8" s="12" t="s">
        <v>6</v>
      </c>
      <c r="E8" s="13"/>
      <c r="F8" s="13"/>
      <c r="G8" s="14" t="s">
        <v>7</v>
      </c>
      <c r="H8" s="15"/>
      <c r="I8" s="15"/>
      <c r="J8" s="15"/>
      <c r="K8" s="15"/>
      <c r="L8" s="16"/>
    </row>
    <row r="9" spans="1:12" ht="18" customHeight="1" x14ac:dyDescent="0.25">
      <c r="A9" s="8"/>
      <c r="B9" s="8"/>
      <c r="C9" s="8"/>
      <c r="D9" s="13"/>
      <c r="E9" s="13"/>
      <c r="F9" s="13"/>
      <c r="G9" s="14" t="s">
        <v>8</v>
      </c>
      <c r="H9" s="15"/>
      <c r="I9" s="15"/>
      <c r="J9" s="14" t="s">
        <v>9</v>
      </c>
      <c r="K9" s="15"/>
      <c r="L9" s="16"/>
    </row>
    <row r="10" spans="1:12" ht="18" customHeight="1" x14ac:dyDescent="0.25">
      <c r="A10" s="17"/>
      <c r="B10" s="17"/>
      <c r="C10" s="17"/>
      <c r="D10" s="18" t="s">
        <v>10</v>
      </c>
      <c r="E10" s="18" t="s">
        <v>11</v>
      </c>
      <c r="F10" s="18" t="s">
        <v>12</v>
      </c>
      <c r="G10" s="18" t="s">
        <v>10</v>
      </c>
      <c r="H10" s="18" t="s">
        <v>11</v>
      </c>
      <c r="I10" s="18" t="s">
        <v>12</v>
      </c>
      <c r="J10" s="18" t="s">
        <v>10</v>
      </c>
      <c r="K10" s="18" t="s">
        <v>11</v>
      </c>
      <c r="L10" s="18" t="s">
        <v>12</v>
      </c>
    </row>
    <row r="11" spans="1:12" x14ac:dyDescent="0.25">
      <c r="A11" s="19" t="s">
        <v>13</v>
      </c>
      <c r="B11" s="20" t="s">
        <v>14</v>
      </c>
      <c r="C11" s="20" t="s">
        <v>15</v>
      </c>
      <c r="D11" s="20" t="s">
        <v>16</v>
      </c>
      <c r="E11" s="20" t="s">
        <v>17</v>
      </c>
      <c r="F11" s="20" t="s">
        <v>18</v>
      </c>
      <c r="G11" s="20" t="s">
        <v>19</v>
      </c>
      <c r="H11" s="20" t="s">
        <v>20</v>
      </c>
      <c r="I11" s="20" t="s">
        <v>21</v>
      </c>
      <c r="J11" s="20" t="s">
        <v>22</v>
      </c>
      <c r="K11" s="20" t="s">
        <v>23</v>
      </c>
      <c r="L11" s="21" t="s">
        <v>24</v>
      </c>
    </row>
    <row r="12" spans="1:12" x14ac:dyDescent="0.25">
      <c r="A12" s="22">
        <f>'[1]9'!A9</f>
        <v>1</v>
      </c>
      <c r="B12" s="23" t="str">
        <f>'[1]9'!B9</f>
        <v>GANTARANG</v>
      </c>
      <c r="C12" s="23" t="str">
        <f>'[1]9'!C9</f>
        <v>1. PONRE</v>
      </c>
      <c r="D12" s="24">
        <f>'[1]42'!D11</f>
        <v>868</v>
      </c>
      <c r="E12" s="24">
        <f>'[1]42'!E11</f>
        <v>899</v>
      </c>
      <c r="F12" s="24">
        <f>D12+E12</f>
        <v>1767</v>
      </c>
      <c r="G12" s="24">
        <v>606</v>
      </c>
      <c r="H12" s="24">
        <v>654</v>
      </c>
      <c r="I12" s="24">
        <f>G12+H12</f>
        <v>1260</v>
      </c>
      <c r="J12" s="25">
        <f>G12/D12*100</f>
        <v>69.815668202764982</v>
      </c>
      <c r="K12" s="25">
        <f>H12/E12*100</f>
        <v>72.74749721913237</v>
      </c>
      <c r="L12" s="26">
        <f>I12/F12*100</f>
        <v>71.30730050933785</v>
      </c>
    </row>
    <row r="13" spans="1:12" x14ac:dyDescent="0.25">
      <c r="A13" s="27"/>
      <c r="B13" s="28"/>
      <c r="C13" s="28" t="str">
        <f>'[1]9'!C10</f>
        <v>2. GATTARENG</v>
      </c>
      <c r="D13" s="29">
        <f>'[1]42'!D12</f>
        <v>808</v>
      </c>
      <c r="E13" s="29">
        <f>'[1]42'!E12</f>
        <v>716</v>
      </c>
      <c r="F13" s="29">
        <f t="shared" ref="F13:F31" si="0">D13+E13</f>
        <v>1524</v>
      </c>
      <c r="G13" s="29">
        <v>491</v>
      </c>
      <c r="H13" s="29">
        <v>464</v>
      </c>
      <c r="I13" s="29">
        <f t="shared" ref="I13:I31" si="1">G13+H13</f>
        <v>955</v>
      </c>
      <c r="J13" s="30">
        <f t="shared" ref="J13:L31" si="2">G13/D13*100</f>
        <v>60.767326732673268</v>
      </c>
      <c r="K13" s="30">
        <f t="shared" si="2"/>
        <v>64.80446927374301</v>
      </c>
      <c r="L13" s="31">
        <f t="shared" si="2"/>
        <v>62.664041994750654</v>
      </c>
    </row>
    <row r="14" spans="1:12" x14ac:dyDescent="0.25">
      <c r="A14" s="27"/>
      <c r="B14" s="28"/>
      <c r="C14" s="28" t="str">
        <f>'[1]9'!C11</f>
        <v>3. BONTONYELENG</v>
      </c>
      <c r="D14" s="29">
        <f>'[1]42'!D13</f>
        <v>495</v>
      </c>
      <c r="E14" s="29">
        <f>'[1]42'!E13</f>
        <v>994</v>
      </c>
      <c r="F14" s="29">
        <f t="shared" si="0"/>
        <v>1489</v>
      </c>
      <c r="G14" s="29">
        <v>470</v>
      </c>
      <c r="H14" s="29">
        <v>474</v>
      </c>
      <c r="I14" s="29">
        <f t="shared" si="1"/>
        <v>944</v>
      </c>
      <c r="J14" s="30">
        <f t="shared" si="2"/>
        <v>94.949494949494948</v>
      </c>
      <c r="K14" s="30">
        <f t="shared" si="2"/>
        <v>47.686116700201211</v>
      </c>
      <c r="L14" s="31">
        <f t="shared" si="2"/>
        <v>63.398253861652123</v>
      </c>
    </row>
    <row r="15" spans="1:12" x14ac:dyDescent="0.25">
      <c r="A15" s="27">
        <f>'[1]9'!A12</f>
        <v>2</v>
      </c>
      <c r="B15" s="28" t="str">
        <f>'[1]9'!B12</f>
        <v>KINDANG</v>
      </c>
      <c r="C15" s="28" t="str">
        <f>'[1]9'!C12</f>
        <v>4. BORONG RAPPOA</v>
      </c>
      <c r="D15" s="29">
        <f>'[1]42'!D14</f>
        <v>421</v>
      </c>
      <c r="E15" s="29">
        <f>'[1]42'!E14</f>
        <v>485</v>
      </c>
      <c r="F15" s="29">
        <f t="shared" si="0"/>
        <v>906</v>
      </c>
      <c r="G15" s="29">
        <v>357</v>
      </c>
      <c r="H15" s="29">
        <v>481</v>
      </c>
      <c r="I15" s="29">
        <f t="shared" si="1"/>
        <v>838</v>
      </c>
      <c r="J15" s="30">
        <f t="shared" si="2"/>
        <v>84.798099762470315</v>
      </c>
      <c r="K15" s="30">
        <f t="shared" si="2"/>
        <v>99.175257731958766</v>
      </c>
      <c r="L15" s="31">
        <f t="shared" si="2"/>
        <v>92.494481236203086</v>
      </c>
    </row>
    <row r="16" spans="1:12" x14ac:dyDescent="0.25">
      <c r="A16" s="27"/>
      <c r="B16" s="28"/>
      <c r="C16" s="28" t="str">
        <f>'[1]9'!C13</f>
        <v>5. BALIBO</v>
      </c>
      <c r="D16" s="29">
        <f>'[1]42'!D15</f>
        <v>643</v>
      </c>
      <c r="E16" s="29">
        <f>'[1]42'!E15</f>
        <v>676</v>
      </c>
      <c r="F16" s="29">
        <f t="shared" si="0"/>
        <v>1319</v>
      </c>
      <c r="G16" s="29">
        <v>551</v>
      </c>
      <c r="H16" s="29">
        <v>584</v>
      </c>
      <c r="I16" s="29">
        <f t="shared" si="1"/>
        <v>1135</v>
      </c>
      <c r="J16" s="30">
        <f t="shared" si="2"/>
        <v>85.692068429237949</v>
      </c>
      <c r="K16" s="30">
        <f t="shared" si="2"/>
        <v>86.390532544378701</v>
      </c>
      <c r="L16" s="31">
        <f t="shared" si="2"/>
        <v>86.050037907505683</v>
      </c>
    </row>
    <row r="17" spans="1:12" x14ac:dyDescent="0.25">
      <c r="A17" s="27">
        <f>'[1]9'!A14</f>
        <v>3</v>
      </c>
      <c r="B17" s="28" t="str">
        <f>'[1]9'!B14</f>
        <v>UJUNG BULU</v>
      </c>
      <c r="C17" s="28" t="str">
        <f>'[1]9'!C14</f>
        <v>6. CAILE</v>
      </c>
      <c r="D17" s="29">
        <f>'[1]42'!D16</f>
        <v>1788</v>
      </c>
      <c r="E17" s="29">
        <f>'[1]42'!E16</f>
        <v>1759</v>
      </c>
      <c r="F17" s="29">
        <f t="shared" si="0"/>
        <v>3547</v>
      </c>
      <c r="G17" s="29">
        <v>1165</v>
      </c>
      <c r="H17" s="29">
        <v>1295</v>
      </c>
      <c r="I17" s="29">
        <f t="shared" si="1"/>
        <v>2460</v>
      </c>
      <c r="J17" s="30">
        <f t="shared" si="2"/>
        <v>65.1565995525727</v>
      </c>
      <c r="K17" s="30">
        <f t="shared" si="2"/>
        <v>73.621375781694141</v>
      </c>
      <c r="L17" s="31">
        <f t="shared" si="2"/>
        <v>69.35438398646744</v>
      </c>
    </row>
    <row r="18" spans="1:12" x14ac:dyDescent="0.25">
      <c r="A18" s="27">
        <f>'[1]9'!A15</f>
        <v>4</v>
      </c>
      <c r="B18" s="28" t="str">
        <f>'[1]9'!B15</f>
        <v>UJUNG LOE</v>
      </c>
      <c r="C18" s="28" t="str">
        <f>'[1]9'!C15</f>
        <v>7. UJUNG LOE</v>
      </c>
      <c r="D18" s="29">
        <f>'[1]42'!D17</f>
        <v>937</v>
      </c>
      <c r="E18" s="29">
        <f>'[1]42'!E17</f>
        <v>592</v>
      </c>
      <c r="F18" s="29">
        <f t="shared" si="0"/>
        <v>1529</v>
      </c>
      <c r="G18" s="29">
        <v>546</v>
      </c>
      <c r="H18" s="29">
        <v>634</v>
      </c>
      <c r="I18" s="29">
        <f t="shared" si="1"/>
        <v>1180</v>
      </c>
      <c r="J18" s="30">
        <f t="shared" si="2"/>
        <v>58.27107790821772</v>
      </c>
      <c r="K18" s="30">
        <f t="shared" si="2"/>
        <v>107.09459459459461</v>
      </c>
      <c r="L18" s="31">
        <f t="shared" si="2"/>
        <v>77.174623937213866</v>
      </c>
    </row>
    <row r="19" spans="1:12" x14ac:dyDescent="0.25">
      <c r="A19" s="27"/>
      <c r="B19" s="28"/>
      <c r="C19" s="28" t="str">
        <f>'[1]9'!C16</f>
        <v>8. MANYAMPA</v>
      </c>
      <c r="D19" s="29">
        <f>'[1]42'!D18</f>
        <v>137</v>
      </c>
      <c r="E19" s="29">
        <f>'[1]42'!E18</f>
        <v>146</v>
      </c>
      <c r="F19" s="29">
        <f t="shared" si="0"/>
        <v>283</v>
      </c>
      <c r="G19" s="29">
        <v>104</v>
      </c>
      <c r="H19" s="29">
        <v>115</v>
      </c>
      <c r="I19" s="29">
        <f t="shared" si="1"/>
        <v>219</v>
      </c>
      <c r="J19" s="30">
        <f t="shared" si="2"/>
        <v>75.912408759124077</v>
      </c>
      <c r="K19" s="30">
        <f t="shared" si="2"/>
        <v>78.767123287671239</v>
      </c>
      <c r="L19" s="31">
        <f t="shared" si="2"/>
        <v>77.385159010600702</v>
      </c>
    </row>
    <row r="20" spans="1:12" x14ac:dyDescent="0.25">
      <c r="A20" s="27"/>
      <c r="B20" s="28"/>
      <c r="C20" s="28" t="str">
        <f>'[1]9'!C17</f>
        <v>9. PALANGISANG</v>
      </c>
      <c r="D20" s="29">
        <f>'[1]42'!D19</f>
        <v>373</v>
      </c>
      <c r="E20" s="29">
        <f>'[1]42'!E19</f>
        <v>323</v>
      </c>
      <c r="F20" s="29">
        <f t="shared" si="0"/>
        <v>696</v>
      </c>
      <c r="G20" s="29">
        <v>311</v>
      </c>
      <c r="H20" s="29">
        <v>348</v>
      </c>
      <c r="I20" s="29">
        <f t="shared" si="1"/>
        <v>659</v>
      </c>
      <c r="J20" s="30">
        <f t="shared" si="2"/>
        <v>83.37801608579089</v>
      </c>
      <c r="K20" s="30">
        <f t="shared" si="2"/>
        <v>107.73993808049536</v>
      </c>
      <c r="L20" s="31">
        <f t="shared" si="2"/>
        <v>94.68390804597702</v>
      </c>
    </row>
    <row r="21" spans="1:12" x14ac:dyDescent="0.25">
      <c r="A21" s="27">
        <f>'[1]9'!A18</f>
        <v>5</v>
      </c>
      <c r="B21" s="28" t="str">
        <f>'[1]9'!B18</f>
        <v>BONTO BAHARI</v>
      </c>
      <c r="C21" s="28" t="str">
        <f>'[1]9'!C18</f>
        <v>10. BONTO BAHARI</v>
      </c>
      <c r="D21" s="29">
        <f>'[1]42'!D20</f>
        <v>628</v>
      </c>
      <c r="E21" s="29">
        <f>'[1]42'!E20</f>
        <v>757</v>
      </c>
      <c r="F21" s="29">
        <f t="shared" si="0"/>
        <v>1385</v>
      </c>
      <c r="G21" s="29">
        <v>400</v>
      </c>
      <c r="H21" s="29">
        <v>581</v>
      </c>
      <c r="I21" s="29">
        <f t="shared" si="1"/>
        <v>981</v>
      </c>
      <c r="J21" s="30">
        <f t="shared" si="2"/>
        <v>63.694267515923563</v>
      </c>
      <c r="K21" s="30">
        <f t="shared" si="2"/>
        <v>76.750330250990757</v>
      </c>
      <c r="L21" s="31">
        <f t="shared" si="2"/>
        <v>70.83032490974729</v>
      </c>
    </row>
    <row r="22" spans="1:12" x14ac:dyDescent="0.25">
      <c r="A22" s="27">
        <f>'[1]9'!A19</f>
        <v>6</v>
      </c>
      <c r="B22" s="28" t="str">
        <f>'[1]9'!B19</f>
        <v>BONTO TIRO</v>
      </c>
      <c r="C22" s="28" t="str">
        <f>'[1]9'!C19</f>
        <v>11.BONTO TIRO</v>
      </c>
      <c r="D22" s="29">
        <f>'[1]42'!D21</f>
        <v>372</v>
      </c>
      <c r="E22" s="29">
        <f>'[1]42'!E21</f>
        <v>279</v>
      </c>
      <c r="F22" s="29">
        <f t="shared" si="0"/>
        <v>651</v>
      </c>
      <c r="G22" s="29">
        <v>217</v>
      </c>
      <c r="H22" s="29">
        <v>244</v>
      </c>
      <c r="I22" s="29">
        <f t="shared" si="1"/>
        <v>461</v>
      </c>
      <c r="J22" s="30">
        <f t="shared" si="2"/>
        <v>58.333333333333336</v>
      </c>
      <c r="K22" s="30">
        <f t="shared" si="2"/>
        <v>87.45519713261649</v>
      </c>
      <c r="L22" s="31">
        <f t="shared" si="2"/>
        <v>70.814132104454686</v>
      </c>
    </row>
    <row r="23" spans="1:12" x14ac:dyDescent="0.25">
      <c r="A23" s="27"/>
      <c r="B23" s="28"/>
      <c r="C23" s="28" t="str">
        <f>'[1]9'!C20</f>
        <v>12. BATANG</v>
      </c>
      <c r="D23" s="29">
        <f>'[1]42'!D22</f>
        <v>337</v>
      </c>
      <c r="E23" s="29">
        <f>'[1]42'!E22</f>
        <v>324</v>
      </c>
      <c r="F23" s="29">
        <f t="shared" si="0"/>
        <v>661</v>
      </c>
      <c r="G23" s="29">
        <v>257</v>
      </c>
      <c r="H23" s="29">
        <v>250</v>
      </c>
      <c r="I23" s="29">
        <f t="shared" si="1"/>
        <v>507</v>
      </c>
      <c r="J23" s="30">
        <f t="shared" si="2"/>
        <v>76.261127596439167</v>
      </c>
      <c r="K23" s="30">
        <f t="shared" si="2"/>
        <v>77.160493827160494</v>
      </c>
      <c r="L23" s="31">
        <f t="shared" si="2"/>
        <v>76.701966717095317</v>
      </c>
    </row>
    <row r="24" spans="1:12" x14ac:dyDescent="0.25">
      <c r="A24" s="27">
        <f>'[1]9'!A21</f>
        <v>7</v>
      </c>
      <c r="B24" s="28" t="str">
        <f>'[1]9'!B21</f>
        <v>HERLANG</v>
      </c>
      <c r="C24" s="28" t="str">
        <f>'[1]9'!C21</f>
        <v>13. HERLANG</v>
      </c>
      <c r="D24" s="29">
        <f>'[1]42'!D23</f>
        <v>496</v>
      </c>
      <c r="E24" s="29">
        <f>'[1]42'!E23</f>
        <v>532</v>
      </c>
      <c r="F24" s="29">
        <f t="shared" si="0"/>
        <v>1028</v>
      </c>
      <c r="G24" s="29">
        <v>359</v>
      </c>
      <c r="H24" s="29">
        <v>399</v>
      </c>
      <c r="I24" s="29">
        <f t="shared" si="1"/>
        <v>758</v>
      </c>
      <c r="J24" s="30">
        <f t="shared" si="2"/>
        <v>72.379032258064512</v>
      </c>
      <c r="K24" s="30">
        <f t="shared" si="2"/>
        <v>75</v>
      </c>
      <c r="L24" s="31">
        <f t="shared" si="2"/>
        <v>73.735408560311285</v>
      </c>
    </row>
    <row r="25" spans="1:12" x14ac:dyDescent="0.25">
      <c r="A25" s="27"/>
      <c r="B25" s="28"/>
      <c r="C25" s="28" t="str">
        <f>'[1]9'!C22</f>
        <v>14. KARASSING</v>
      </c>
      <c r="D25" s="29">
        <f>'[1]42'!D24</f>
        <v>266</v>
      </c>
      <c r="E25" s="29">
        <f>'[1]42'!E24</f>
        <v>284</v>
      </c>
      <c r="F25" s="29">
        <f t="shared" si="0"/>
        <v>550</v>
      </c>
      <c r="G25" s="29">
        <v>173</v>
      </c>
      <c r="H25" s="29">
        <v>201</v>
      </c>
      <c r="I25" s="29">
        <f t="shared" si="1"/>
        <v>374</v>
      </c>
      <c r="J25" s="30">
        <f t="shared" si="2"/>
        <v>65.037593984962399</v>
      </c>
      <c r="K25" s="30">
        <f t="shared" si="2"/>
        <v>70.774647887323937</v>
      </c>
      <c r="L25" s="31">
        <f t="shared" si="2"/>
        <v>68</v>
      </c>
    </row>
    <row r="26" spans="1:12" x14ac:dyDescent="0.25">
      <c r="A26" s="27">
        <f>'[1]9'!A23</f>
        <v>8</v>
      </c>
      <c r="B26" s="28" t="str">
        <f>'[1]9'!B23</f>
        <v>KAJANG</v>
      </c>
      <c r="C26" s="28" t="str">
        <f>'[1]9'!C23</f>
        <v>15.KAJANG</v>
      </c>
      <c r="D26" s="29">
        <f>'[1]42'!D25</f>
        <v>401</v>
      </c>
      <c r="E26" s="29">
        <f>'[1]42'!E25</f>
        <v>473</v>
      </c>
      <c r="F26" s="29">
        <f t="shared" si="0"/>
        <v>874</v>
      </c>
      <c r="G26" s="29">
        <v>208</v>
      </c>
      <c r="H26" s="29">
        <v>192</v>
      </c>
      <c r="I26" s="29">
        <f t="shared" si="1"/>
        <v>400</v>
      </c>
      <c r="J26" s="30">
        <f>G26/D26*100</f>
        <v>51.870324189526187</v>
      </c>
      <c r="K26" s="30">
        <f t="shared" si="2"/>
        <v>40.59196617336152</v>
      </c>
      <c r="L26" s="31">
        <f t="shared" si="2"/>
        <v>45.766590389016024</v>
      </c>
    </row>
    <row r="27" spans="1:12" x14ac:dyDescent="0.25">
      <c r="A27" s="27"/>
      <c r="B27" s="28"/>
      <c r="C27" s="28" t="str">
        <f>'[1]9'!C24</f>
        <v>16. LEMBANNA</v>
      </c>
      <c r="D27" s="29">
        <f>'[1]42'!D26</f>
        <v>509</v>
      </c>
      <c r="E27" s="29">
        <f>'[1]42'!E26</f>
        <v>521</v>
      </c>
      <c r="F27" s="29">
        <f t="shared" si="0"/>
        <v>1030</v>
      </c>
      <c r="G27" s="29">
        <v>391</v>
      </c>
      <c r="H27" s="29">
        <v>449</v>
      </c>
      <c r="I27" s="29">
        <f t="shared" si="1"/>
        <v>840</v>
      </c>
      <c r="J27" s="30">
        <f t="shared" si="2"/>
        <v>76.817288801571706</v>
      </c>
      <c r="K27" s="30">
        <f>H27/E27*100</f>
        <v>86.180422264875247</v>
      </c>
      <c r="L27" s="31">
        <f t="shared" si="2"/>
        <v>81.553398058252426</v>
      </c>
    </row>
    <row r="28" spans="1:12" x14ac:dyDescent="0.25">
      <c r="A28" s="27"/>
      <c r="B28" s="28"/>
      <c r="C28" s="28" t="str">
        <f>'[1]9'!C25</f>
        <v>17.TANAH TOA</v>
      </c>
      <c r="D28" s="29">
        <f>'[1]42'!D27</f>
        <v>455</v>
      </c>
      <c r="E28" s="29">
        <f>'[1]42'!E27</f>
        <v>482</v>
      </c>
      <c r="F28" s="29">
        <f t="shared" si="0"/>
        <v>937</v>
      </c>
      <c r="G28" s="29">
        <v>245</v>
      </c>
      <c r="H28" s="29">
        <v>263</v>
      </c>
      <c r="I28" s="29">
        <f>G28+H28</f>
        <v>508</v>
      </c>
      <c r="J28" s="30">
        <f t="shared" si="2"/>
        <v>53.846153846153847</v>
      </c>
      <c r="K28" s="30">
        <f t="shared" si="2"/>
        <v>54.564315352697093</v>
      </c>
      <c r="L28" s="31">
        <f t="shared" si="2"/>
        <v>54.215581643543217</v>
      </c>
    </row>
    <row r="29" spans="1:12" x14ac:dyDescent="0.25">
      <c r="A29" s="27">
        <f>'[1]9'!A26</f>
        <v>9</v>
      </c>
      <c r="B29" s="28" t="str">
        <f>'[1]9'!B26</f>
        <v>BULUKUMPA</v>
      </c>
      <c r="C29" s="28" t="str">
        <f>'[1]9'!C26</f>
        <v>18. TANETE</v>
      </c>
      <c r="D29" s="29">
        <f>'[1]42'!D28</f>
        <v>1159</v>
      </c>
      <c r="E29" s="29">
        <f>'[1]42'!E28</f>
        <v>1093</v>
      </c>
      <c r="F29" s="29">
        <f t="shared" si="0"/>
        <v>2252</v>
      </c>
      <c r="G29" s="29">
        <v>773</v>
      </c>
      <c r="H29" s="29">
        <v>836</v>
      </c>
      <c r="I29" s="29">
        <f t="shared" si="1"/>
        <v>1609</v>
      </c>
      <c r="J29" s="30">
        <f t="shared" si="2"/>
        <v>66.695427092320969</v>
      </c>
      <c r="K29" s="30">
        <f t="shared" si="2"/>
        <v>76.486733760292765</v>
      </c>
      <c r="L29" s="31">
        <f>I29/F29*100</f>
        <v>71.447602131438728</v>
      </c>
    </row>
    <row r="30" spans="1:12" x14ac:dyDescent="0.25">
      <c r="A30" s="27"/>
      <c r="B30" s="28"/>
      <c r="C30" s="28" t="str">
        <f>'[1]9'!C27</f>
        <v>19. SALASSAE</v>
      </c>
      <c r="D30" s="29">
        <f>'[1]42'!D29</f>
        <v>394</v>
      </c>
      <c r="E30" s="29">
        <f>'[1]42'!E29</f>
        <v>382</v>
      </c>
      <c r="F30" s="29">
        <f t="shared" si="0"/>
        <v>776</v>
      </c>
      <c r="G30" s="29">
        <v>221</v>
      </c>
      <c r="H30" s="29">
        <v>227</v>
      </c>
      <c r="I30" s="29">
        <f t="shared" si="1"/>
        <v>448</v>
      </c>
      <c r="J30" s="30">
        <f t="shared" si="2"/>
        <v>56.09137055837563</v>
      </c>
      <c r="K30" s="30">
        <f t="shared" si="2"/>
        <v>59.424083769633505</v>
      </c>
      <c r="L30" s="31">
        <f t="shared" si="2"/>
        <v>57.731958762886592</v>
      </c>
    </row>
    <row r="31" spans="1:12" x14ac:dyDescent="0.25">
      <c r="A31" s="32">
        <f>'[1]9'!A28</f>
        <v>10</v>
      </c>
      <c r="B31" s="33" t="str">
        <f>'[1]9'!B28</f>
        <v>RILAU ALE</v>
      </c>
      <c r="C31" s="33" t="str">
        <f>'[1]9'!C28</f>
        <v>20.BONTO BANGUN</v>
      </c>
      <c r="D31" s="29">
        <f>'[1]42'!D30</f>
        <v>1124</v>
      </c>
      <c r="E31" s="29">
        <f>'[1]42'!E30</f>
        <v>1043</v>
      </c>
      <c r="F31" s="34">
        <f t="shared" si="0"/>
        <v>2167</v>
      </c>
      <c r="G31" s="34">
        <v>604</v>
      </c>
      <c r="H31" s="34">
        <v>630</v>
      </c>
      <c r="I31" s="34">
        <f t="shared" si="1"/>
        <v>1234</v>
      </c>
      <c r="J31" s="35">
        <f t="shared" si="2"/>
        <v>53.736654804270465</v>
      </c>
      <c r="K31" s="35">
        <f t="shared" si="2"/>
        <v>60.402684563758392</v>
      </c>
      <c r="L31" s="36">
        <f t="shared" si="2"/>
        <v>56.945085371481305</v>
      </c>
    </row>
    <row r="32" spans="1:12" ht="20.100000000000001" customHeight="1" thickBot="1" x14ac:dyDescent="0.3">
      <c r="A32" s="37" t="s">
        <v>25</v>
      </c>
      <c r="B32" s="37"/>
      <c r="C32" s="38"/>
      <c r="D32" s="39">
        <f t="shared" ref="D32:I32" si="3">SUM(D12:D31)</f>
        <v>12611</v>
      </c>
      <c r="E32" s="39">
        <f t="shared" si="3"/>
        <v>12760</v>
      </c>
      <c r="F32" s="39">
        <f t="shared" si="3"/>
        <v>25371</v>
      </c>
      <c r="G32" s="39">
        <f t="shared" si="3"/>
        <v>8449</v>
      </c>
      <c r="H32" s="39">
        <f t="shared" si="3"/>
        <v>9321</v>
      </c>
      <c r="I32" s="39">
        <f t="shared" si="3"/>
        <v>17770</v>
      </c>
      <c r="J32" s="40">
        <f>G32/D32*100</f>
        <v>66.997066053445408</v>
      </c>
      <c r="K32" s="40">
        <f>H32/E32*100</f>
        <v>73.048589341692789</v>
      </c>
      <c r="L32" s="41">
        <f>I32/F32*100</f>
        <v>70.040597532615976</v>
      </c>
    </row>
    <row r="33" spans="1:12" x14ac:dyDescent="0.25">
      <c r="A33" s="42"/>
      <c r="B33" s="42"/>
      <c r="C33" s="42"/>
      <c r="D33" s="43"/>
      <c r="E33" s="43"/>
      <c r="F33" s="43"/>
      <c r="G33" s="43"/>
      <c r="H33" s="43"/>
      <c r="I33" s="43"/>
      <c r="J33" s="43"/>
      <c r="K33" s="43"/>
      <c r="L33" s="43"/>
    </row>
    <row r="34" spans="1:12" x14ac:dyDescent="0.25">
      <c r="A34" s="44" t="s">
        <v>26</v>
      </c>
    </row>
    <row r="35" spans="1:12" x14ac:dyDescent="0.25">
      <c r="G35" s="45"/>
    </row>
  </sheetData>
  <mergeCells count="8">
    <mergeCell ref="A7:A10"/>
    <mergeCell ref="B7:B10"/>
    <mergeCell ref="C7:C10"/>
    <mergeCell ref="D7:L7"/>
    <mergeCell ref="D8:F9"/>
    <mergeCell ref="G8:L8"/>
    <mergeCell ref="G9:I9"/>
    <mergeCell ref="J9:L9"/>
  </mergeCells>
  <printOptions horizontalCentered="1"/>
  <pageMargins left="0.91" right="0.59" top="1.1417322834645669" bottom="0.9055118110236221" header="0" footer="0"/>
  <pageSetup paperSize="9" scale="82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</vt:lpstr>
      <vt:lpstr>'2021'!Print_Area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2024-10-16T01:09:09Z</dcterms:created>
  <dcterms:modified xsi:type="dcterms:W3CDTF">2024-10-16T01:09:39Z</dcterms:modified>
</cp:coreProperties>
</file>