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0 Jumlah Kelahiran\"/>
    </mc:Choice>
  </mc:AlternateContent>
  <xr:revisionPtr revIDLastSave="0" documentId="13_ncr:1_{D9F98DC8-79A4-4DDE-BC6E-CE76FDC7BD64}" xr6:coauthVersionLast="47" xr6:coauthVersionMax="47" xr10:uidLastSave="{00000000-0000-0000-0000-000000000000}"/>
  <bookViews>
    <workbookView xWindow="-108" yWindow="-108" windowWidth="23256" windowHeight="12456" xr2:uid="{A3E71CC0-C367-4174-A845-573A16E110CB}"/>
  </bookViews>
  <sheets>
    <sheet name="2021" sheetId="1" r:id="rId1"/>
  </sheets>
  <externalReferences>
    <externalReference r:id="rId2"/>
  </externalReferences>
  <definedNames>
    <definedName name="_xlnm.Print_Area" localSheetId="0">'2021'!$A$1:$L$36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E32" i="1"/>
  <c r="E33" i="1" s="1"/>
  <c r="D32" i="1"/>
  <c r="K31" i="1"/>
  <c r="J31" i="1"/>
  <c r="L31" i="1" s="1"/>
  <c r="I31" i="1"/>
  <c r="F31" i="1"/>
  <c r="C31" i="1"/>
  <c r="B31" i="1"/>
  <c r="A31" i="1"/>
  <c r="K30" i="1"/>
  <c r="J30" i="1"/>
  <c r="L30" i="1" s="1"/>
  <c r="I30" i="1"/>
  <c r="F30" i="1"/>
  <c r="C30" i="1"/>
  <c r="L29" i="1"/>
  <c r="K29" i="1"/>
  <c r="J29" i="1"/>
  <c r="I29" i="1"/>
  <c r="F29" i="1"/>
  <c r="C29" i="1"/>
  <c r="B29" i="1"/>
  <c r="A29" i="1"/>
  <c r="L28" i="1"/>
  <c r="K28" i="1"/>
  <c r="J28" i="1"/>
  <c r="I28" i="1"/>
  <c r="F28" i="1"/>
  <c r="C28" i="1"/>
  <c r="L27" i="1"/>
  <c r="K27" i="1"/>
  <c r="J27" i="1"/>
  <c r="I27" i="1"/>
  <c r="F27" i="1"/>
  <c r="C27" i="1"/>
  <c r="K26" i="1"/>
  <c r="J26" i="1"/>
  <c r="L26" i="1" s="1"/>
  <c r="I26" i="1"/>
  <c r="F26" i="1"/>
  <c r="C26" i="1"/>
  <c r="B26" i="1"/>
  <c r="A26" i="1"/>
  <c r="K25" i="1"/>
  <c r="J25" i="1"/>
  <c r="L25" i="1" s="1"/>
  <c r="I25" i="1"/>
  <c r="F25" i="1"/>
  <c r="C25" i="1"/>
  <c r="K24" i="1"/>
  <c r="J24" i="1"/>
  <c r="L24" i="1" s="1"/>
  <c r="I24" i="1"/>
  <c r="F24" i="1"/>
  <c r="C24" i="1"/>
  <c r="B24" i="1"/>
  <c r="A24" i="1"/>
  <c r="K23" i="1"/>
  <c r="J23" i="1"/>
  <c r="L23" i="1" s="1"/>
  <c r="I23" i="1"/>
  <c r="F23" i="1"/>
  <c r="C23" i="1"/>
  <c r="L22" i="1"/>
  <c r="K22" i="1"/>
  <c r="J22" i="1"/>
  <c r="I22" i="1"/>
  <c r="F22" i="1"/>
  <c r="C22" i="1"/>
  <c r="B22" i="1"/>
  <c r="A22" i="1"/>
  <c r="L21" i="1"/>
  <c r="K21" i="1"/>
  <c r="J21" i="1"/>
  <c r="I21" i="1"/>
  <c r="F21" i="1"/>
  <c r="C21" i="1"/>
  <c r="B21" i="1"/>
  <c r="A21" i="1"/>
  <c r="L20" i="1"/>
  <c r="K20" i="1"/>
  <c r="J20" i="1"/>
  <c r="I20" i="1"/>
  <c r="F20" i="1"/>
  <c r="C20" i="1"/>
  <c r="L19" i="1"/>
  <c r="K19" i="1"/>
  <c r="J19" i="1"/>
  <c r="I19" i="1"/>
  <c r="F19" i="1"/>
  <c r="C19" i="1"/>
  <c r="K18" i="1"/>
  <c r="J18" i="1"/>
  <c r="L18" i="1" s="1"/>
  <c r="I18" i="1"/>
  <c r="F18" i="1"/>
  <c r="C18" i="1"/>
  <c r="B18" i="1"/>
  <c r="A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F16" i="1"/>
  <c r="C16" i="1"/>
  <c r="K15" i="1"/>
  <c r="J15" i="1"/>
  <c r="L15" i="1" s="1"/>
  <c r="I15" i="1"/>
  <c r="F15" i="1"/>
  <c r="C15" i="1"/>
  <c r="B15" i="1"/>
  <c r="A15" i="1"/>
  <c r="L14" i="1"/>
  <c r="K14" i="1"/>
  <c r="J14" i="1"/>
  <c r="I14" i="1"/>
  <c r="F14" i="1"/>
  <c r="F32" i="1" s="1"/>
  <c r="C14" i="1"/>
  <c r="L13" i="1"/>
  <c r="K13" i="1"/>
  <c r="J13" i="1"/>
  <c r="I13" i="1"/>
  <c r="F13" i="1"/>
  <c r="C13" i="1"/>
  <c r="L12" i="1"/>
  <c r="K12" i="1"/>
  <c r="K32" i="1" s="1"/>
  <c r="J12" i="1"/>
  <c r="J32" i="1" s="1"/>
  <c r="I12" i="1"/>
  <c r="I32" i="1" s="1"/>
  <c r="H33" i="1" s="1"/>
  <c r="F12" i="1"/>
  <c r="C12" i="1"/>
  <c r="B12" i="1"/>
  <c r="A12" i="1"/>
  <c r="G5" i="1"/>
  <c r="F5" i="1"/>
  <c r="G4" i="1"/>
  <c r="F4" i="1"/>
  <c r="L32" i="1" l="1"/>
  <c r="K33" i="1" s="1"/>
</calcChain>
</file>

<file path=xl/sharedStrings.xml><?xml version="1.0" encoding="utf-8"?>
<sst xmlns="http://schemas.openxmlformats.org/spreadsheetml/2006/main" count="35" uniqueCount="29">
  <si>
    <t>TABEL 20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</si>
  <si>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</si>
  <si>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</si>
  <si>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</si>
  <si>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</si>
  <si>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</si>
  <si>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</si>
  <si>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</si>
  <si>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</si>
  <si>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</si>
  <si>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</si>
  <si>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</si>
  <si>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</si>
  <si>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</si>
  <si>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</si>
  <si>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</si>
  <si>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</si>
  <si>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</si>
  <si>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</si>
  <si>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</si>
  <si>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</si>
  <si>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</si>
  <si>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</si>
  <si>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</si>
  <si>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</si>
  <si>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</si>
  <si>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 xml:space="preserve">ANGKA LAHIR MATI PER 1.000 KELAHIRAN (DILAPORKAN) </t>
  </si>
  <si>
    <t xml:space="preserve">Sumber : - Seksi Kesehatan Keluarga &amp; Gizi 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</si>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</sst>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37" fontId="2" fillId="2" borderId="12" xfId="1" applyNumberFormat="1" applyFont="1" applyFill="1" applyBorder="1" applyAlignment="1">
      <alignment horizontal="right" vertical="center" indent="3"/>
    </xf>
    <xf numFmtId="37" fontId="2" fillId="2" borderId="13" xfId="1" applyNumberFormat="1" applyFont="1" applyFill="1" applyBorder="1" applyAlignment="1">
      <alignment horizontal="right" vertical="center" indent="3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7" fontId="2" fillId="2" borderId="15" xfId="1" applyNumberFormat="1" applyFont="1" applyFill="1" applyBorder="1" applyAlignment="1">
      <alignment horizontal="right" vertical="center" indent="3"/>
    </xf>
    <xf numFmtId="37" fontId="2" fillId="2" borderId="16" xfId="1" applyNumberFormat="1" applyFont="1" applyFill="1" applyBorder="1" applyAlignment="1">
      <alignment horizontal="right" vertical="center" indent="3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7" fontId="2" fillId="2" borderId="18" xfId="1" applyNumberFormat="1" applyFont="1" applyFill="1" applyBorder="1" applyAlignment="1">
      <alignment horizontal="right" vertical="center" indent="3"/>
    </xf>
    <xf numFmtId="37" fontId="2" fillId="2" borderId="19" xfId="1" applyNumberFormat="1" applyFont="1" applyFill="1" applyBorder="1" applyAlignment="1">
      <alignment horizontal="right" vertical="center" indent="3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37" fontId="6" fillId="2" borderId="7" xfId="1" applyNumberFormat="1" applyFont="1" applyFill="1" applyBorder="1" applyAlignment="1">
      <alignment horizontal="right" vertical="center" indent="3"/>
    </xf>
    <xf numFmtId="37" fontId="6" fillId="2" borderId="2" xfId="1" applyNumberFormat="1" applyFont="1" applyFill="1" applyBorder="1" applyAlignment="1">
      <alignment horizontal="right" vertical="center" indent="3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right" vertical="center" indent="2"/>
    </xf>
    <xf numFmtId="37" fontId="6" fillId="2" borderId="22" xfId="1" applyNumberFormat="1" applyFont="1" applyFill="1" applyBorder="1" applyAlignment="1">
      <alignment vertical="center"/>
    </xf>
    <xf numFmtId="37" fontId="6" fillId="2" borderId="21" xfId="1" applyNumberFormat="1" applyFont="1" applyFill="1" applyBorder="1" applyAlignment="1">
      <alignment vertical="center"/>
    </xf>
    <xf numFmtId="37" fontId="2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2">
    <cellStyle name="Comma [0]" xfId="1" builtinId="6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left" vertical="center" textRotation="0" wrapText="0" indent="3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3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DB9C8-F491-43F7-9791-E00EEF4E8153}" name="Table85" displayName="Table85" ref="A11:L33" totalsRowShown="0" headerRowDxfId="15" dataDxfId="14" headerRowBorderDxfId="12" tableBorderDxfId="13" dataCellStyle="Comma [0]">
  <autoFilter ref="A11:L33" xr:uid="{E7FC5BF0-4641-4868-95F1-6DD395F669D2}"/>
  <tableColumns count="12">
    <tableColumn id="1" xr3:uid="{9C841D84-992A-42EC-A8C8-0DB74C926396}" name="1" dataDxfId="11"/>
    <tableColumn id="2" xr3:uid="{3DDD07EB-6843-465E-8121-29554762CAD7}" name="2" dataDxfId="10"/>
    <tableColumn id="3" xr3:uid="{FA660E23-78AF-4E4D-BC96-21FEFAE78BD6}" name="3" dataDxfId="9"/>
    <tableColumn id="4" xr3:uid="{DA56C1F9-1FCF-4B26-801A-7283FDB9D4D1}" name="4" dataDxfId="8" dataCellStyle="Comma [0]"/>
    <tableColumn id="5" xr3:uid="{42AECB53-4930-4D68-B4B0-DD6F9174ED13}" name="5" dataDxfId="7" dataCellStyle="Comma [0]"/>
    <tableColumn id="6" xr3:uid="{67E0B10C-31E0-4983-9F80-F2143682D4CA}" name="6" dataDxfId="6" dataCellStyle="Comma [0]"/>
    <tableColumn id="7" xr3:uid="{20C03936-F704-4C79-9F6E-87D6184F9471}" name="7" dataDxfId="5" dataCellStyle="Comma [0]"/>
    <tableColumn id="8" xr3:uid="{A018A71D-24E7-4F99-92F1-5509787B5866}" name="8" dataDxfId="4" dataCellStyle="Comma [0]"/>
    <tableColumn id="9" xr3:uid="{D1FF3320-0327-4BE9-924B-66473558C228}" name="9" dataDxfId="3" dataCellStyle="Comma [0]"/>
    <tableColumn id="10" xr3:uid="{9FDBAC36-4E19-4F8A-9DC5-1E0AE722604D}" name="10" dataDxfId="2" dataCellStyle="Comma [0]"/>
    <tableColumn id="11" xr3:uid="{F7CDC282-EC91-4C42-9F2B-EB9A17B3E3EF}" name="11" dataDxfId="1" dataCellStyle="Comma [0]"/>
    <tableColumn id="12" xr3:uid="{01FF5DAD-AAB6-4023-B8E8-3B3604B5A4BE}" name="12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23E0-6803-4EAA-A73E-3AA36E7D32AE}">
  <sheetPr codeName="Sheet5">
    <tabColor theme="4"/>
    <pageSetUpPr fitToPage="1"/>
  </sheetPr>
  <dimension ref="A1:M36"/>
  <sheetViews>
    <sheetView tabSelected="1" view="pageBreakPreview" zoomScaleNormal="70" zoomScaleSheetLayoutView="100" workbookViewId="0">
      <selection activeCell="U21" sqref="U21"/>
    </sheetView>
  </sheetViews>
  <sheetFormatPr defaultColWidth="9.109375" defaultRowHeight="15" x14ac:dyDescent="0.25"/>
  <cols>
    <col min="1" max="1" width="5.6640625" style="1" customWidth="1"/>
    <col min="2" max="2" width="21.6640625" style="1" customWidth="1"/>
    <col min="3" max="3" width="26" style="1" customWidth="1"/>
    <col min="4" max="12" width="15.6640625" style="1" customWidth="1"/>
    <col min="13" max="256" width="9.109375" style="1"/>
    <col min="257" max="257" width="5.6640625" style="1" customWidth="1"/>
    <col min="258" max="258" width="21.6640625" style="1" customWidth="1"/>
    <col min="259" max="259" width="26" style="1" customWidth="1"/>
    <col min="260" max="268" width="15.6640625" style="1" customWidth="1"/>
    <col min="269" max="512" width="9.109375" style="1"/>
    <col min="513" max="513" width="5.6640625" style="1" customWidth="1"/>
    <col min="514" max="514" width="21.6640625" style="1" customWidth="1"/>
    <col min="515" max="515" width="26" style="1" customWidth="1"/>
    <col min="516" max="524" width="15.6640625" style="1" customWidth="1"/>
    <col min="525" max="768" width="9.109375" style="1"/>
    <col min="769" max="769" width="5.6640625" style="1" customWidth="1"/>
    <col min="770" max="770" width="21.6640625" style="1" customWidth="1"/>
    <col min="771" max="771" width="26" style="1" customWidth="1"/>
    <col min="772" max="780" width="15.6640625" style="1" customWidth="1"/>
    <col min="781" max="1024" width="9.109375" style="1"/>
    <col min="1025" max="1025" width="5.6640625" style="1" customWidth="1"/>
    <col min="1026" max="1026" width="21.6640625" style="1" customWidth="1"/>
    <col min="1027" max="1027" width="26" style="1" customWidth="1"/>
    <col min="1028" max="1036" width="15.6640625" style="1" customWidth="1"/>
    <col min="1037" max="1280" width="9.109375" style="1"/>
    <col min="1281" max="1281" width="5.6640625" style="1" customWidth="1"/>
    <col min="1282" max="1282" width="21.6640625" style="1" customWidth="1"/>
    <col min="1283" max="1283" width="26" style="1" customWidth="1"/>
    <col min="1284" max="1292" width="15.6640625" style="1" customWidth="1"/>
    <col min="1293" max="1536" width="9.109375" style="1"/>
    <col min="1537" max="1537" width="5.6640625" style="1" customWidth="1"/>
    <col min="1538" max="1538" width="21.6640625" style="1" customWidth="1"/>
    <col min="1539" max="1539" width="26" style="1" customWidth="1"/>
    <col min="1540" max="1548" width="15.6640625" style="1" customWidth="1"/>
    <col min="1549" max="1792" width="9.109375" style="1"/>
    <col min="1793" max="1793" width="5.6640625" style="1" customWidth="1"/>
    <col min="1794" max="1794" width="21.6640625" style="1" customWidth="1"/>
    <col min="1795" max="1795" width="26" style="1" customWidth="1"/>
    <col min="1796" max="1804" width="15.6640625" style="1" customWidth="1"/>
    <col min="1805" max="2048" width="9.109375" style="1"/>
    <col min="2049" max="2049" width="5.6640625" style="1" customWidth="1"/>
    <col min="2050" max="2050" width="21.6640625" style="1" customWidth="1"/>
    <col min="2051" max="2051" width="26" style="1" customWidth="1"/>
    <col min="2052" max="2060" width="15.6640625" style="1" customWidth="1"/>
    <col min="2061" max="2304" width="9.109375" style="1"/>
    <col min="2305" max="2305" width="5.6640625" style="1" customWidth="1"/>
    <col min="2306" max="2306" width="21.6640625" style="1" customWidth="1"/>
    <col min="2307" max="2307" width="26" style="1" customWidth="1"/>
    <col min="2308" max="2316" width="15.6640625" style="1" customWidth="1"/>
    <col min="2317" max="2560" width="9.109375" style="1"/>
    <col min="2561" max="2561" width="5.6640625" style="1" customWidth="1"/>
    <col min="2562" max="2562" width="21.6640625" style="1" customWidth="1"/>
    <col min="2563" max="2563" width="26" style="1" customWidth="1"/>
    <col min="2564" max="2572" width="15.6640625" style="1" customWidth="1"/>
    <col min="2573" max="2816" width="9.109375" style="1"/>
    <col min="2817" max="2817" width="5.6640625" style="1" customWidth="1"/>
    <col min="2818" max="2818" width="21.6640625" style="1" customWidth="1"/>
    <col min="2819" max="2819" width="26" style="1" customWidth="1"/>
    <col min="2820" max="2828" width="15.6640625" style="1" customWidth="1"/>
    <col min="2829" max="3072" width="9.109375" style="1"/>
    <col min="3073" max="3073" width="5.6640625" style="1" customWidth="1"/>
    <col min="3074" max="3074" width="21.6640625" style="1" customWidth="1"/>
    <col min="3075" max="3075" width="26" style="1" customWidth="1"/>
    <col min="3076" max="3084" width="15.6640625" style="1" customWidth="1"/>
    <col min="3085" max="3328" width="9.109375" style="1"/>
    <col min="3329" max="3329" width="5.6640625" style="1" customWidth="1"/>
    <col min="3330" max="3330" width="21.6640625" style="1" customWidth="1"/>
    <col min="3331" max="3331" width="26" style="1" customWidth="1"/>
    <col min="3332" max="3340" width="15.6640625" style="1" customWidth="1"/>
    <col min="3341" max="3584" width="9.109375" style="1"/>
    <col min="3585" max="3585" width="5.6640625" style="1" customWidth="1"/>
    <col min="3586" max="3586" width="21.6640625" style="1" customWidth="1"/>
    <col min="3587" max="3587" width="26" style="1" customWidth="1"/>
    <col min="3588" max="3596" width="15.6640625" style="1" customWidth="1"/>
    <col min="3597" max="3840" width="9.109375" style="1"/>
    <col min="3841" max="3841" width="5.6640625" style="1" customWidth="1"/>
    <col min="3842" max="3842" width="21.6640625" style="1" customWidth="1"/>
    <col min="3843" max="3843" width="26" style="1" customWidth="1"/>
    <col min="3844" max="3852" width="15.6640625" style="1" customWidth="1"/>
    <col min="3853" max="4096" width="9.109375" style="1"/>
    <col min="4097" max="4097" width="5.6640625" style="1" customWidth="1"/>
    <col min="4098" max="4098" width="21.6640625" style="1" customWidth="1"/>
    <col min="4099" max="4099" width="26" style="1" customWidth="1"/>
    <col min="4100" max="4108" width="15.6640625" style="1" customWidth="1"/>
    <col min="4109" max="4352" width="9.109375" style="1"/>
    <col min="4353" max="4353" width="5.6640625" style="1" customWidth="1"/>
    <col min="4354" max="4354" width="21.6640625" style="1" customWidth="1"/>
    <col min="4355" max="4355" width="26" style="1" customWidth="1"/>
    <col min="4356" max="4364" width="15.6640625" style="1" customWidth="1"/>
    <col min="4365" max="4608" width="9.109375" style="1"/>
    <col min="4609" max="4609" width="5.6640625" style="1" customWidth="1"/>
    <col min="4610" max="4610" width="21.6640625" style="1" customWidth="1"/>
    <col min="4611" max="4611" width="26" style="1" customWidth="1"/>
    <col min="4612" max="4620" width="15.6640625" style="1" customWidth="1"/>
    <col min="4621" max="4864" width="9.109375" style="1"/>
    <col min="4865" max="4865" width="5.6640625" style="1" customWidth="1"/>
    <col min="4866" max="4866" width="21.6640625" style="1" customWidth="1"/>
    <col min="4867" max="4867" width="26" style="1" customWidth="1"/>
    <col min="4868" max="4876" width="15.6640625" style="1" customWidth="1"/>
    <col min="4877" max="5120" width="9.109375" style="1"/>
    <col min="5121" max="5121" width="5.6640625" style="1" customWidth="1"/>
    <col min="5122" max="5122" width="21.6640625" style="1" customWidth="1"/>
    <col min="5123" max="5123" width="26" style="1" customWidth="1"/>
    <col min="5124" max="5132" width="15.6640625" style="1" customWidth="1"/>
    <col min="5133" max="5376" width="9.109375" style="1"/>
    <col min="5377" max="5377" width="5.6640625" style="1" customWidth="1"/>
    <col min="5378" max="5378" width="21.6640625" style="1" customWidth="1"/>
    <col min="5379" max="5379" width="26" style="1" customWidth="1"/>
    <col min="5380" max="5388" width="15.6640625" style="1" customWidth="1"/>
    <col min="5389" max="5632" width="9.109375" style="1"/>
    <col min="5633" max="5633" width="5.6640625" style="1" customWidth="1"/>
    <col min="5634" max="5634" width="21.6640625" style="1" customWidth="1"/>
    <col min="5635" max="5635" width="26" style="1" customWidth="1"/>
    <col min="5636" max="5644" width="15.6640625" style="1" customWidth="1"/>
    <col min="5645" max="5888" width="9.109375" style="1"/>
    <col min="5889" max="5889" width="5.6640625" style="1" customWidth="1"/>
    <col min="5890" max="5890" width="21.6640625" style="1" customWidth="1"/>
    <col min="5891" max="5891" width="26" style="1" customWidth="1"/>
    <col min="5892" max="5900" width="15.6640625" style="1" customWidth="1"/>
    <col min="5901" max="6144" width="9.109375" style="1"/>
    <col min="6145" max="6145" width="5.6640625" style="1" customWidth="1"/>
    <col min="6146" max="6146" width="21.6640625" style="1" customWidth="1"/>
    <col min="6147" max="6147" width="26" style="1" customWidth="1"/>
    <col min="6148" max="6156" width="15.6640625" style="1" customWidth="1"/>
    <col min="6157" max="6400" width="9.109375" style="1"/>
    <col min="6401" max="6401" width="5.6640625" style="1" customWidth="1"/>
    <col min="6402" max="6402" width="21.6640625" style="1" customWidth="1"/>
    <col min="6403" max="6403" width="26" style="1" customWidth="1"/>
    <col min="6404" max="6412" width="15.6640625" style="1" customWidth="1"/>
    <col min="6413" max="6656" width="9.109375" style="1"/>
    <col min="6657" max="6657" width="5.6640625" style="1" customWidth="1"/>
    <col min="6658" max="6658" width="21.6640625" style="1" customWidth="1"/>
    <col min="6659" max="6659" width="26" style="1" customWidth="1"/>
    <col min="6660" max="6668" width="15.6640625" style="1" customWidth="1"/>
    <col min="6669" max="6912" width="9.109375" style="1"/>
    <col min="6913" max="6913" width="5.6640625" style="1" customWidth="1"/>
    <col min="6914" max="6914" width="21.6640625" style="1" customWidth="1"/>
    <col min="6915" max="6915" width="26" style="1" customWidth="1"/>
    <col min="6916" max="6924" width="15.6640625" style="1" customWidth="1"/>
    <col min="6925" max="7168" width="9.109375" style="1"/>
    <col min="7169" max="7169" width="5.6640625" style="1" customWidth="1"/>
    <col min="7170" max="7170" width="21.6640625" style="1" customWidth="1"/>
    <col min="7171" max="7171" width="26" style="1" customWidth="1"/>
    <col min="7172" max="7180" width="15.6640625" style="1" customWidth="1"/>
    <col min="7181" max="7424" width="9.109375" style="1"/>
    <col min="7425" max="7425" width="5.6640625" style="1" customWidth="1"/>
    <col min="7426" max="7426" width="21.6640625" style="1" customWidth="1"/>
    <col min="7427" max="7427" width="26" style="1" customWidth="1"/>
    <col min="7428" max="7436" width="15.6640625" style="1" customWidth="1"/>
    <col min="7437" max="7680" width="9.109375" style="1"/>
    <col min="7681" max="7681" width="5.6640625" style="1" customWidth="1"/>
    <col min="7682" max="7682" width="21.6640625" style="1" customWidth="1"/>
    <col min="7683" max="7683" width="26" style="1" customWidth="1"/>
    <col min="7684" max="7692" width="15.6640625" style="1" customWidth="1"/>
    <col min="7693" max="7936" width="9.109375" style="1"/>
    <col min="7937" max="7937" width="5.6640625" style="1" customWidth="1"/>
    <col min="7938" max="7938" width="21.6640625" style="1" customWidth="1"/>
    <col min="7939" max="7939" width="26" style="1" customWidth="1"/>
    <col min="7940" max="7948" width="15.6640625" style="1" customWidth="1"/>
    <col min="7949" max="8192" width="9.109375" style="1"/>
    <col min="8193" max="8193" width="5.6640625" style="1" customWidth="1"/>
    <col min="8194" max="8194" width="21.6640625" style="1" customWidth="1"/>
    <col min="8195" max="8195" width="26" style="1" customWidth="1"/>
    <col min="8196" max="8204" width="15.6640625" style="1" customWidth="1"/>
    <col min="8205" max="8448" width="9.109375" style="1"/>
    <col min="8449" max="8449" width="5.6640625" style="1" customWidth="1"/>
    <col min="8450" max="8450" width="21.6640625" style="1" customWidth="1"/>
    <col min="8451" max="8451" width="26" style="1" customWidth="1"/>
    <col min="8452" max="8460" width="15.6640625" style="1" customWidth="1"/>
    <col min="8461" max="8704" width="9.109375" style="1"/>
    <col min="8705" max="8705" width="5.6640625" style="1" customWidth="1"/>
    <col min="8706" max="8706" width="21.6640625" style="1" customWidth="1"/>
    <col min="8707" max="8707" width="26" style="1" customWidth="1"/>
    <col min="8708" max="8716" width="15.6640625" style="1" customWidth="1"/>
    <col min="8717" max="8960" width="9.109375" style="1"/>
    <col min="8961" max="8961" width="5.6640625" style="1" customWidth="1"/>
    <col min="8962" max="8962" width="21.6640625" style="1" customWidth="1"/>
    <col min="8963" max="8963" width="26" style="1" customWidth="1"/>
    <col min="8964" max="8972" width="15.6640625" style="1" customWidth="1"/>
    <col min="8973" max="9216" width="9.109375" style="1"/>
    <col min="9217" max="9217" width="5.6640625" style="1" customWidth="1"/>
    <col min="9218" max="9218" width="21.6640625" style="1" customWidth="1"/>
    <col min="9219" max="9219" width="26" style="1" customWidth="1"/>
    <col min="9220" max="9228" width="15.6640625" style="1" customWidth="1"/>
    <col min="9229" max="9472" width="9.109375" style="1"/>
    <col min="9473" max="9473" width="5.6640625" style="1" customWidth="1"/>
    <col min="9474" max="9474" width="21.6640625" style="1" customWidth="1"/>
    <col min="9475" max="9475" width="26" style="1" customWidth="1"/>
    <col min="9476" max="9484" width="15.6640625" style="1" customWidth="1"/>
    <col min="9485" max="9728" width="9.109375" style="1"/>
    <col min="9729" max="9729" width="5.6640625" style="1" customWidth="1"/>
    <col min="9730" max="9730" width="21.6640625" style="1" customWidth="1"/>
    <col min="9731" max="9731" width="26" style="1" customWidth="1"/>
    <col min="9732" max="9740" width="15.6640625" style="1" customWidth="1"/>
    <col min="9741" max="9984" width="9.109375" style="1"/>
    <col min="9985" max="9985" width="5.6640625" style="1" customWidth="1"/>
    <col min="9986" max="9986" width="21.6640625" style="1" customWidth="1"/>
    <col min="9987" max="9987" width="26" style="1" customWidth="1"/>
    <col min="9988" max="9996" width="15.6640625" style="1" customWidth="1"/>
    <col min="9997" max="10240" width="9.109375" style="1"/>
    <col min="10241" max="10241" width="5.6640625" style="1" customWidth="1"/>
    <col min="10242" max="10242" width="21.6640625" style="1" customWidth="1"/>
    <col min="10243" max="10243" width="26" style="1" customWidth="1"/>
    <col min="10244" max="10252" width="15.6640625" style="1" customWidth="1"/>
    <col min="10253" max="10496" width="9.109375" style="1"/>
    <col min="10497" max="10497" width="5.6640625" style="1" customWidth="1"/>
    <col min="10498" max="10498" width="21.6640625" style="1" customWidth="1"/>
    <col min="10499" max="10499" width="26" style="1" customWidth="1"/>
    <col min="10500" max="10508" width="15.6640625" style="1" customWidth="1"/>
    <col min="10509" max="10752" width="9.109375" style="1"/>
    <col min="10753" max="10753" width="5.6640625" style="1" customWidth="1"/>
    <col min="10754" max="10754" width="21.6640625" style="1" customWidth="1"/>
    <col min="10755" max="10755" width="26" style="1" customWidth="1"/>
    <col min="10756" max="10764" width="15.6640625" style="1" customWidth="1"/>
    <col min="10765" max="11008" width="9.109375" style="1"/>
    <col min="11009" max="11009" width="5.6640625" style="1" customWidth="1"/>
    <col min="11010" max="11010" width="21.6640625" style="1" customWidth="1"/>
    <col min="11011" max="11011" width="26" style="1" customWidth="1"/>
    <col min="11012" max="11020" width="15.6640625" style="1" customWidth="1"/>
    <col min="11021" max="11264" width="9.109375" style="1"/>
    <col min="11265" max="11265" width="5.6640625" style="1" customWidth="1"/>
    <col min="11266" max="11266" width="21.6640625" style="1" customWidth="1"/>
    <col min="11267" max="11267" width="26" style="1" customWidth="1"/>
    <col min="11268" max="11276" width="15.6640625" style="1" customWidth="1"/>
    <col min="11277" max="11520" width="9.109375" style="1"/>
    <col min="11521" max="11521" width="5.6640625" style="1" customWidth="1"/>
    <col min="11522" max="11522" width="21.6640625" style="1" customWidth="1"/>
    <col min="11523" max="11523" width="26" style="1" customWidth="1"/>
    <col min="11524" max="11532" width="15.6640625" style="1" customWidth="1"/>
    <col min="11533" max="11776" width="9.109375" style="1"/>
    <col min="11777" max="11777" width="5.6640625" style="1" customWidth="1"/>
    <col min="11778" max="11778" width="21.6640625" style="1" customWidth="1"/>
    <col min="11779" max="11779" width="26" style="1" customWidth="1"/>
    <col min="11780" max="11788" width="15.6640625" style="1" customWidth="1"/>
    <col min="11789" max="12032" width="9.109375" style="1"/>
    <col min="12033" max="12033" width="5.6640625" style="1" customWidth="1"/>
    <col min="12034" max="12034" width="21.6640625" style="1" customWidth="1"/>
    <col min="12035" max="12035" width="26" style="1" customWidth="1"/>
    <col min="12036" max="12044" width="15.6640625" style="1" customWidth="1"/>
    <col min="12045" max="12288" width="9.109375" style="1"/>
    <col min="12289" max="12289" width="5.6640625" style="1" customWidth="1"/>
    <col min="12290" max="12290" width="21.6640625" style="1" customWidth="1"/>
    <col min="12291" max="12291" width="26" style="1" customWidth="1"/>
    <col min="12292" max="12300" width="15.6640625" style="1" customWidth="1"/>
    <col min="12301" max="12544" width="9.109375" style="1"/>
    <col min="12545" max="12545" width="5.6640625" style="1" customWidth="1"/>
    <col min="12546" max="12546" width="21.6640625" style="1" customWidth="1"/>
    <col min="12547" max="12547" width="26" style="1" customWidth="1"/>
    <col min="12548" max="12556" width="15.6640625" style="1" customWidth="1"/>
    <col min="12557" max="12800" width="9.109375" style="1"/>
    <col min="12801" max="12801" width="5.6640625" style="1" customWidth="1"/>
    <col min="12802" max="12802" width="21.6640625" style="1" customWidth="1"/>
    <col min="12803" max="12803" width="26" style="1" customWidth="1"/>
    <col min="12804" max="12812" width="15.6640625" style="1" customWidth="1"/>
    <col min="12813" max="13056" width="9.109375" style="1"/>
    <col min="13057" max="13057" width="5.6640625" style="1" customWidth="1"/>
    <col min="13058" max="13058" width="21.6640625" style="1" customWidth="1"/>
    <col min="13059" max="13059" width="26" style="1" customWidth="1"/>
    <col min="13060" max="13068" width="15.6640625" style="1" customWidth="1"/>
    <col min="13069" max="13312" width="9.109375" style="1"/>
    <col min="13313" max="13313" width="5.6640625" style="1" customWidth="1"/>
    <col min="13314" max="13314" width="21.6640625" style="1" customWidth="1"/>
    <col min="13315" max="13315" width="26" style="1" customWidth="1"/>
    <col min="13316" max="13324" width="15.6640625" style="1" customWidth="1"/>
    <col min="13325" max="13568" width="9.109375" style="1"/>
    <col min="13569" max="13569" width="5.6640625" style="1" customWidth="1"/>
    <col min="13570" max="13570" width="21.6640625" style="1" customWidth="1"/>
    <col min="13571" max="13571" width="26" style="1" customWidth="1"/>
    <col min="13572" max="13580" width="15.6640625" style="1" customWidth="1"/>
    <col min="13581" max="13824" width="9.109375" style="1"/>
    <col min="13825" max="13825" width="5.6640625" style="1" customWidth="1"/>
    <col min="13826" max="13826" width="21.6640625" style="1" customWidth="1"/>
    <col min="13827" max="13827" width="26" style="1" customWidth="1"/>
    <col min="13828" max="13836" width="15.6640625" style="1" customWidth="1"/>
    <col min="13837" max="14080" width="9.109375" style="1"/>
    <col min="14081" max="14081" width="5.6640625" style="1" customWidth="1"/>
    <col min="14082" max="14082" width="21.6640625" style="1" customWidth="1"/>
    <col min="14083" max="14083" width="26" style="1" customWidth="1"/>
    <col min="14084" max="14092" width="15.6640625" style="1" customWidth="1"/>
    <col min="14093" max="14336" width="9.109375" style="1"/>
    <col min="14337" max="14337" width="5.6640625" style="1" customWidth="1"/>
    <col min="14338" max="14338" width="21.6640625" style="1" customWidth="1"/>
    <col min="14339" max="14339" width="26" style="1" customWidth="1"/>
    <col min="14340" max="14348" width="15.6640625" style="1" customWidth="1"/>
    <col min="14349" max="14592" width="9.109375" style="1"/>
    <col min="14593" max="14593" width="5.6640625" style="1" customWidth="1"/>
    <col min="14594" max="14594" width="21.6640625" style="1" customWidth="1"/>
    <col min="14595" max="14595" width="26" style="1" customWidth="1"/>
    <col min="14596" max="14604" width="15.6640625" style="1" customWidth="1"/>
    <col min="14605" max="14848" width="9.109375" style="1"/>
    <col min="14849" max="14849" width="5.6640625" style="1" customWidth="1"/>
    <col min="14850" max="14850" width="21.6640625" style="1" customWidth="1"/>
    <col min="14851" max="14851" width="26" style="1" customWidth="1"/>
    <col min="14852" max="14860" width="15.6640625" style="1" customWidth="1"/>
    <col min="14861" max="15104" width="9.109375" style="1"/>
    <col min="15105" max="15105" width="5.6640625" style="1" customWidth="1"/>
    <col min="15106" max="15106" width="21.6640625" style="1" customWidth="1"/>
    <col min="15107" max="15107" width="26" style="1" customWidth="1"/>
    <col min="15108" max="15116" width="15.6640625" style="1" customWidth="1"/>
    <col min="15117" max="15360" width="9.109375" style="1"/>
    <col min="15361" max="15361" width="5.6640625" style="1" customWidth="1"/>
    <col min="15362" max="15362" width="21.6640625" style="1" customWidth="1"/>
    <col min="15363" max="15363" width="26" style="1" customWidth="1"/>
    <col min="15364" max="15372" width="15.6640625" style="1" customWidth="1"/>
    <col min="15373" max="15616" width="9.109375" style="1"/>
    <col min="15617" max="15617" width="5.6640625" style="1" customWidth="1"/>
    <col min="15618" max="15618" width="21.6640625" style="1" customWidth="1"/>
    <col min="15619" max="15619" width="26" style="1" customWidth="1"/>
    <col min="15620" max="15628" width="15.6640625" style="1" customWidth="1"/>
    <col min="15629" max="15872" width="9.109375" style="1"/>
    <col min="15873" max="15873" width="5.6640625" style="1" customWidth="1"/>
    <col min="15874" max="15874" width="21.6640625" style="1" customWidth="1"/>
    <col min="15875" max="15875" width="26" style="1" customWidth="1"/>
    <col min="15876" max="15884" width="15.6640625" style="1" customWidth="1"/>
    <col min="15885" max="16128" width="9.109375" style="1"/>
    <col min="16129" max="16129" width="5.6640625" style="1" customWidth="1"/>
    <col min="16130" max="16130" width="21.6640625" style="1" customWidth="1"/>
    <col min="16131" max="16131" width="26" style="1" customWidth="1"/>
    <col min="16132" max="16140" width="15.6640625" style="1" customWidth="1"/>
    <col min="16141" max="16384" width="9.10937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3" spans="1:13" s="3" customFormat="1" ht="16.8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3" customFormat="1" ht="16.8" x14ac:dyDescent="0.25">
      <c r="F4" s="4" t="str">
        <f>'[1]1'!E5</f>
        <v>KABUPATEN/KOTA</v>
      </c>
      <c r="G4" s="5" t="str">
        <f>'[1]1'!F5</f>
        <v>BULUKUMBA</v>
      </c>
    </row>
    <row r="5" spans="1:13" s="3" customFormat="1" ht="16.8" x14ac:dyDescent="0.25">
      <c r="F5" s="4" t="str">
        <f>'[1]1'!E6</f>
        <v xml:space="preserve">TAHUN </v>
      </c>
      <c r="G5" s="5">
        <f>'[1]1'!F6</f>
        <v>2021</v>
      </c>
      <c r="K5" s="4"/>
      <c r="L5" s="4"/>
    </row>
    <row r="7" spans="1:13" ht="20.100000000000001" customHeight="1" x14ac:dyDescent="0.25">
      <c r="A7" s="6" t="s">
        <v>3</v>
      </c>
      <c r="B7" s="6" t="s">
        <v>4</v>
      </c>
      <c r="C7" s="7" t="s">
        <v>5</v>
      </c>
      <c r="D7" s="8" t="s">
        <v>6</v>
      </c>
      <c r="E7" s="9"/>
      <c r="F7" s="9"/>
      <c r="G7" s="9"/>
      <c r="H7" s="9"/>
      <c r="I7" s="9"/>
      <c r="J7" s="9"/>
      <c r="K7" s="9"/>
      <c r="L7" s="10"/>
      <c r="M7" s="11"/>
    </row>
    <row r="8" spans="1:13" ht="21" customHeight="1" x14ac:dyDescent="0.25">
      <c r="A8" s="12"/>
      <c r="B8" s="12"/>
      <c r="C8" s="13"/>
      <c r="D8" s="14" t="s">
        <v>7</v>
      </c>
      <c r="E8" s="14"/>
      <c r="F8" s="14"/>
      <c r="G8" s="14" t="s">
        <v>8</v>
      </c>
      <c r="H8" s="14"/>
      <c r="I8" s="14"/>
      <c r="J8" s="14" t="s">
        <v>9</v>
      </c>
      <c r="K8" s="14"/>
      <c r="L8" s="14"/>
      <c r="M8" s="11"/>
    </row>
    <row r="9" spans="1:13" ht="15" customHeight="1" x14ac:dyDescent="0.25">
      <c r="A9" s="12"/>
      <c r="B9" s="12"/>
      <c r="C9" s="13"/>
      <c r="D9" s="14" t="s">
        <v>10</v>
      </c>
      <c r="E9" s="15" t="s">
        <v>11</v>
      </c>
      <c r="F9" s="15" t="s">
        <v>12</v>
      </c>
      <c r="G9" s="14" t="s">
        <v>10</v>
      </c>
      <c r="H9" s="15" t="s">
        <v>11</v>
      </c>
      <c r="I9" s="15" t="s">
        <v>12</v>
      </c>
      <c r="J9" s="14" t="s">
        <v>10</v>
      </c>
      <c r="K9" s="15" t="s">
        <v>11</v>
      </c>
      <c r="L9" s="15" t="s">
        <v>12</v>
      </c>
      <c r="M9" s="11"/>
    </row>
    <row r="10" spans="1:13" x14ac:dyDescent="0.25">
      <c r="A10" s="16"/>
      <c r="B10" s="16"/>
      <c r="C10" s="17"/>
      <c r="D10" s="14"/>
      <c r="E10" s="15"/>
      <c r="F10" s="18"/>
      <c r="G10" s="14"/>
      <c r="H10" s="15"/>
      <c r="I10" s="18"/>
      <c r="J10" s="14"/>
      <c r="K10" s="15"/>
      <c r="L10" s="18"/>
      <c r="M10" s="11"/>
    </row>
    <row r="11" spans="1:13" x14ac:dyDescent="0.25">
      <c r="A11" s="19" t="s">
        <v>13</v>
      </c>
      <c r="B11" s="20" t="s">
        <v>14</v>
      </c>
      <c r="C11" s="20" t="s">
        <v>15</v>
      </c>
      <c r="D11" s="20" t="s">
        <v>16</v>
      </c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21" t="s">
        <v>24</v>
      </c>
      <c r="M11" s="11"/>
    </row>
    <row r="12" spans="1:13" ht="20.100000000000001" customHeight="1" x14ac:dyDescent="0.25">
      <c r="A12" s="22">
        <f>'[1]9'!A9</f>
        <v>1</v>
      </c>
      <c r="B12" s="23" t="str">
        <f>'[1]9'!B9</f>
        <v>GANTARANG</v>
      </c>
      <c r="C12" s="23" t="str">
        <f>'[1]9'!C9</f>
        <v>1. PONRE</v>
      </c>
      <c r="D12" s="24">
        <v>230</v>
      </c>
      <c r="E12" s="24">
        <v>2</v>
      </c>
      <c r="F12" s="24">
        <f>SUM(D12:E12)</f>
        <v>232</v>
      </c>
      <c r="G12" s="24">
        <v>193</v>
      </c>
      <c r="H12" s="24">
        <v>1</v>
      </c>
      <c r="I12" s="24">
        <f t="shared" ref="I12:I20" si="0">SUM(G12:H12)</f>
        <v>194</v>
      </c>
      <c r="J12" s="24">
        <f>D12+G12</f>
        <v>423</v>
      </c>
      <c r="K12" s="24">
        <f t="shared" ref="K12:K31" si="1">E12+H12</f>
        <v>3</v>
      </c>
      <c r="L12" s="25">
        <f t="shared" ref="L12:L20" si="2">SUM(J12:K12)</f>
        <v>426</v>
      </c>
      <c r="M12" s="11"/>
    </row>
    <row r="13" spans="1:13" ht="20.100000000000001" customHeight="1" x14ac:dyDescent="0.25">
      <c r="A13" s="26"/>
      <c r="B13" s="27"/>
      <c r="C13" s="27" t="str">
        <f>'[1]9'!C10</f>
        <v>2. GATTARENG</v>
      </c>
      <c r="D13" s="28">
        <v>191</v>
      </c>
      <c r="E13" s="28">
        <v>3</v>
      </c>
      <c r="F13" s="28">
        <f t="shared" ref="F13:F31" si="3">SUM(D13:E13)</f>
        <v>194</v>
      </c>
      <c r="G13" s="28">
        <v>171</v>
      </c>
      <c r="H13" s="28">
        <v>1</v>
      </c>
      <c r="I13" s="28">
        <f t="shared" si="0"/>
        <v>172</v>
      </c>
      <c r="J13" s="28">
        <f t="shared" ref="J13:J31" si="4">D13+G13</f>
        <v>362</v>
      </c>
      <c r="K13" s="28">
        <f t="shared" si="1"/>
        <v>4</v>
      </c>
      <c r="L13" s="29">
        <f t="shared" si="2"/>
        <v>366</v>
      </c>
      <c r="M13" s="11"/>
    </row>
    <row r="14" spans="1:13" ht="20.100000000000001" customHeight="1" x14ac:dyDescent="0.25">
      <c r="A14" s="26"/>
      <c r="B14" s="27"/>
      <c r="C14" s="27" t="str">
        <f>'[1]9'!C11</f>
        <v>3. BONTONYELENG</v>
      </c>
      <c r="D14" s="28">
        <v>221</v>
      </c>
      <c r="E14" s="28">
        <v>2</v>
      </c>
      <c r="F14" s="28">
        <f>SUM(D14:E14)</f>
        <v>223</v>
      </c>
      <c r="G14" s="28">
        <v>223</v>
      </c>
      <c r="H14" s="28">
        <v>6</v>
      </c>
      <c r="I14" s="28">
        <f t="shared" si="0"/>
        <v>229</v>
      </c>
      <c r="J14" s="28">
        <f t="shared" si="4"/>
        <v>444</v>
      </c>
      <c r="K14" s="28">
        <f>E14+H14</f>
        <v>8</v>
      </c>
      <c r="L14" s="29">
        <f t="shared" si="2"/>
        <v>452</v>
      </c>
      <c r="M14" s="11"/>
    </row>
    <row r="15" spans="1:13" ht="20.100000000000001" customHeight="1" x14ac:dyDescent="0.25">
      <c r="A15" s="26">
        <f>'[1]9'!A12</f>
        <v>2</v>
      </c>
      <c r="B15" s="27" t="str">
        <f>'[1]9'!B12</f>
        <v>KINDANG</v>
      </c>
      <c r="C15" s="27" t="str">
        <f>'[1]9'!C12</f>
        <v>4. BORONG RAPPOA</v>
      </c>
      <c r="D15" s="28">
        <v>122</v>
      </c>
      <c r="E15" s="28">
        <v>0</v>
      </c>
      <c r="F15" s="28">
        <f t="shared" si="3"/>
        <v>122</v>
      </c>
      <c r="G15" s="28">
        <v>144</v>
      </c>
      <c r="H15" s="28">
        <v>0</v>
      </c>
      <c r="I15" s="28">
        <f t="shared" si="0"/>
        <v>144</v>
      </c>
      <c r="J15" s="28">
        <f t="shared" si="4"/>
        <v>266</v>
      </c>
      <c r="K15" s="28">
        <f t="shared" si="1"/>
        <v>0</v>
      </c>
      <c r="L15" s="29">
        <f t="shared" si="2"/>
        <v>266</v>
      </c>
      <c r="M15" s="11"/>
    </row>
    <row r="16" spans="1:13" ht="20.100000000000001" customHeight="1" x14ac:dyDescent="0.25">
      <c r="A16" s="26"/>
      <c r="B16" s="27"/>
      <c r="C16" s="27" t="str">
        <f>'[1]9'!C13</f>
        <v>5. BALIBO</v>
      </c>
      <c r="D16" s="28">
        <v>134</v>
      </c>
      <c r="E16" s="28">
        <v>2</v>
      </c>
      <c r="F16" s="28">
        <f t="shared" si="3"/>
        <v>136</v>
      </c>
      <c r="G16" s="28">
        <v>135</v>
      </c>
      <c r="H16" s="28">
        <v>2</v>
      </c>
      <c r="I16" s="28">
        <f>SUM(G16:H16)</f>
        <v>137</v>
      </c>
      <c r="J16" s="28">
        <f t="shared" si="4"/>
        <v>269</v>
      </c>
      <c r="K16" s="28">
        <f t="shared" si="1"/>
        <v>4</v>
      </c>
      <c r="L16" s="29">
        <f t="shared" si="2"/>
        <v>273</v>
      </c>
      <c r="M16" s="11"/>
    </row>
    <row r="17" spans="1:13" ht="20.100000000000001" customHeight="1" x14ac:dyDescent="0.25">
      <c r="A17" s="26">
        <f>'[1]9'!A14</f>
        <v>3</v>
      </c>
      <c r="B17" s="27" t="str">
        <f>'[1]9'!B14</f>
        <v>UJUNG BULU</v>
      </c>
      <c r="C17" s="27" t="str">
        <f>'[1]9'!C14</f>
        <v>6. CAILE</v>
      </c>
      <c r="D17" s="28">
        <v>487</v>
      </c>
      <c r="E17" s="28">
        <v>0</v>
      </c>
      <c r="F17" s="28">
        <f t="shared" si="3"/>
        <v>487</v>
      </c>
      <c r="G17" s="28">
        <v>555</v>
      </c>
      <c r="H17" s="28">
        <v>0</v>
      </c>
      <c r="I17" s="28">
        <f t="shared" si="0"/>
        <v>555</v>
      </c>
      <c r="J17" s="28">
        <f t="shared" si="4"/>
        <v>1042</v>
      </c>
      <c r="K17" s="28">
        <f t="shared" si="1"/>
        <v>0</v>
      </c>
      <c r="L17" s="29">
        <f>SUM(J17:K17)</f>
        <v>1042</v>
      </c>
      <c r="M17" s="11"/>
    </row>
    <row r="18" spans="1:13" ht="20.100000000000001" customHeight="1" x14ac:dyDescent="0.25">
      <c r="A18" s="26">
        <f>'[1]9'!A15</f>
        <v>4</v>
      </c>
      <c r="B18" s="27" t="str">
        <f>'[1]9'!B15</f>
        <v>UJUNG LOE</v>
      </c>
      <c r="C18" s="27" t="str">
        <f>'[1]9'!C15</f>
        <v>7. UJUNG LOE</v>
      </c>
      <c r="D18" s="28">
        <v>222</v>
      </c>
      <c r="E18" s="28">
        <v>0</v>
      </c>
      <c r="F18" s="28">
        <f t="shared" si="3"/>
        <v>222</v>
      </c>
      <c r="G18" s="28">
        <v>220</v>
      </c>
      <c r="H18" s="28">
        <v>0</v>
      </c>
      <c r="I18" s="28">
        <f t="shared" si="0"/>
        <v>220</v>
      </c>
      <c r="J18" s="28">
        <f t="shared" si="4"/>
        <v>442</v>
      </c>
      <c r="K18" s="28">
        <f t="shared" si="1"/>
        <v>0</v>
      </c>
      <c r="L18" s="29">
        <f t="shared" si="2"/>
        <v>442</v>
      </c>
      <c r="M18" s="11"/>
    </row>
    <row r="19" spans="1:13" ht="20.100000000000001" customHeight="1" x14ac:dyDescent="0.25">
      <c r="A19" s="26"/>
      <c r="B19" s="27"/>
      <c r="C19" s="27" t="str">
        <f>'[1]9'!C16</f>
        <v>8. MANYAMPA</v>
      </c>
      <c r="D19" s="28">
        <v>40</v>
      </c>
      <c r="E19" s="28">
        <v>0</v>
      </c>
      <c r="F19" s="28">
        <f t="shared" si="3"/>
        <v>40</v>
      </c>
      <c r="G19" s="28">
        <v>38</v>
      </c>
      <c r="H19" s="28">
        <v>0</v>
      </c>
      <c r="I19" s="28">
        <f t="shared" si="0"/>
        <v>38</v>
      </c>
      <c r="J19" s="28">
        <f t="shared" si="4"/>
        <v>78</v>
      </c>
      <c r="K19" s="28">
        <f t="shared" si="1"/>
        <v>0</v>
      </c>
      <c r="L19" s="29">
        <f>SUM(J19:K19)</f>
        <v>78</v>
      </c>
      <c r="M19" s="11"/>
    </row>
    <row r="20" spans="1:13" ht="20.100000000000001" customHeight="1" x14ac:dyDescent="0.25">
      <c r="A20" s="26"/>
      <c r="B20" s="27"/>
      <c r="C20" s="27" t="str">
        <f>'[1]9'!C17</f>
        <v>9. PALANGISANG</v>
      </c>
      <c r="D20" s="28">
        <v>88</v>
      </c>
      <c r="E20" s="28">
        <v>0</v>
      </c>
      <c r="F20" s="28">
        <f t="shared" si="3"/>
        <v>88</v>
      </c>
      <c r="G20" s="28">
        <v>84</v>
      </c>
      <c r="H20" s="28">
        <v>0</v>
      </c>
      <c r="I20" s="28">
        <f t="shared" si="0"/>
        <v>84</v>
      </c>
      <c r="J20" s="28">
        <f t="shared" si="4"/>
        <v>172</v>
      </c>
      <c r="K20" s="28">
        <f t="shared" si="1"/>
        <v>0</v>
      </c>
      <c r="L20" s="29">
        <f t="shared" si="2"/>
        <v>172</v>
      </c>
      <c r="M20" s="11"/>
    </row>
    <row r="21" spans="1:13" ht="20.100000000000001" customHeight="1" x14ac:dyDescent="0.25">
      <c r="A21" s="26">
        <f>'[1]9'!A18</f>
        <v>5</v>
      </c>
      <c r="B21" s="27" t="str">
        <f>'[1]9'!B18</f>
        <v>BONTO BAHARI</v>
      </c>
      <c r="C21" s="27" t="str">
        <f>'[1]9'!C18</f>
        <v>10. BONTO BAHARI</v>
      </c>
      <c r="D21" s="28">
        <v>216</v>
      </c>
      <c r="E21" s="28">
        <v>0</v>
      </c>
      <c r="F21" s="28">
        <f t="shared" si="3"/>
        <v>216</v>
      </c>
      <c r="G21" s="28">
        <v>192</v>
      </c>
      <c r="H21" s="28">
        <v>0</v>
      </c>
      <c r="I21" s="28">
        <f t="shared" ref="I21:I31" si="5">SUM(G21:H21)</f>
        <v>192</v>
      </c>
      <c r="J21" s="28">
        <f t="shared" si="4"/>
        <v>408</v>
      </c>
      <c r="K21" s="28">
        <f t="shared" si="1"/>
        <v>0</v>
      </c>
      <c r="L21" s="29">
        <f t="shared" ref="L21:L31" si="6">SUM(J21:K21)</f>
        <v>408</v>
      </c>
      <c r="M21" s="11"/>
    </row>
    <row r="22" spans="1:13" ht="20.100000000000001" customHeight="1" x14ac:dyDescent="0.25">
      <c r="A22" s="26">
        <f>'[1]9'!A19</f>
        <v>6</v>
      </c>
      <c r="B22" s="27" t="str">
        <f>'[1]9'!B19</f>
        <v>BONTO TIRO</v>
      </c>
      <c r="C22" s="27" t="str">
        <f>'[1]9'!C19</f>
        <v>11.BONTO TIRO</v>
      </c>
      <c r="D22" s="28">
        <v>97</v>
      </c>
      <c r="E22" s="28">
        <v>0</v>
      </c>
      <c r="F22" s="28">
        <f t="shared" si="3"/>
        <v>97</v>
      </c>
      <c r="G22" s="28">
        <v>93</v>
      </c>
      <c r="H22" s="28">
        <v>1</v>
      </c>
      <c r="I22" s="28">
        <f t="shared" si="5"/>
        <v>94</v>
      </c>
      <c r="J22" s="28">
        <f t="shared" si="4"/>
        <v>190</v>
      </c>
      <c r="K22" s="28">
        <f t="shared" si="1"/>
        <v>1</v>
      </c>
      <c r="L22" s="29">
        <f t="shared" si="6"/>
        <v>191</v>
      </c>
      <c r="M22" s="11"/>
    </row>
    <row r="23" spans="1:13" ht="20.100000000000001" customHeight="1" x14ac:dyDescent="0.25">
      <c r="A23" s="26"/>
      <c r="B23" s="27"/>
      <c r="C23" s="27" t="str">
        <f>'[1]9'!C20</f>
        <v>12. BATANG</v>
      </c>
      <c r="D23" s="28">
        <v>79</v>
      </c>
      <c r="E23" s="28">
        <v>0</v>
      </c>
      <c r="F23" s="28">
        <f t="shared" si="3"/>
        <v>79</v>
      </c>
      <c r="G23" s="28">
        <v>71</v>
      </c>
      <c r="H23" s="28">
        <v>0</v>
      </c>
      <c r="I23" s="28">
        <f t="shared" si="5"/>
        <v>71</v>
      </c>
      <c r="J23" s="28">
        <f t="shared" si="4"/>
        <v>150</v>
      </c>
      <c r="K23" s="28">
        <f t="shared" si="1"/>
        <v>0</v>
      </c>
      <c r="L23" s="29">
        <f t="shared" si="6"/>
        <v>150</v>
      </c>
      <c r="M23" s="11"/>
    </row>
    <row r="24" spans="1:13" ht="20.100000000000001" customHeight="1" x14ac:dyDescent="0.25">
      <c r="A24" s="26">
        <f>'[1]9'!A21</f>
        <v>7</v>
      </c>
      <c r="B24" s="27" t="str">
        <f>'[1]9'!B21</f>
        <v>HERLANG</v>
      </c>
      <c r="C24" s="27" t="str">
        <f>'[1]9'!C21</f>
        <v>13. HERLANG</v>
      </c>
      <c r="D24" s="28">
        <v>162</v>
      </c>
      <c r="E24" s="28">
        <v>0</v>
      </c>
      <c r="F24" s="28">
        <f t="shared" si="3"/>
        <v>162</v>
      </c>
      <c r="G24" s="28">
        <v>148</v>
      </c>
      <c r="H24" s="28">
        <v>0</v>
      </c>
      <c r="I24" s="28">
        <f t="shared" si="5"/>
        <v>148</v>
      </c>
      <c r="J24" s="28">
        <f t="shared" si="4"/>
        <v>310</v>
      </c>
      <c r="K24" s="28">
        <f t="shared" si="1"/>
        <v>0</v>
      </c>
      <c r="L24" s="29">
        <f t="shared" si="6"/>
        <v>310</v>
      </c>
      <c r="M24" s="11"/>
    </row>
    <row r="25" spans="1:13" ht="20.100000000000001" customHeight="1" x14ac:dyDescent="0.25">
      <c r="A25" s="26"/>
      <c r="B25" s="27"/>
      <c r="C25" s="27" t="str">
        <f>'[1]9'!C22</f>
        <v>14. KARASSING</v>
      </c>
      <c r="D25" s="28">
        <v>67</v>
      </c>
      <c r="E25" s="28">
        <v>0</v>
      </c>
      <c r="F25" s="28">
        <f t="shared" si="3"/>
        <v>67</v>
      </c>
      <c r="G25" s="28">
        <v>78</v>
      </c>
      <c r="H25" s="28">
        <v>0</v>
      </c>
      <c r="I25" s="28">
        <f t="shared" si="5"/>
        <v>78</v>
      </c>
      <c r="J25" s="28">
        <f t="shared" si="4"/>
        <v>145</v>
      </c>
      <c r="K25" s="28">
        <f t="shared" si="1"/>
        <v>0</v>
      </c>
      <c r="L25" s="29">
        <f t="shared" si="6"/>
        <v>145</v>
      </c>
      <c r="M25" s="11"/>
    </row>
    <row r="26" spans="1:13" ht="20.100000000000001" customHeight="1" x14ac:dyDescent="0.25">
      <c r="A26" s="26">
        <f>'[1]9'!A23</f>
        <v>8</v>
      </c>
      <c r="B26" s="27" t="str">
        <f>'[1]9'!B23</f>
        <v>KAJANG</v>
      </c>
      <c r="C26" s="27" t="str">
        <f>'[1]9'!C23</f>
        <v>15.KAJANG</v>
      </c>
      <c r="D26" s="28">
        <v>164</v>
      </c>
      <c r="E26" s="28">
        <v>0</v>
      </c>
      <c r="F26" s="28">
        <f t="shared" si="3"/>
        <v>164</v>
      </c>
      <c r="G26" s="28">
        <v>148</v>
      </c>
      <c r="H26" s="28">
        <v>0</v>
      </c>
      <c r="I26" s="28">
        <f t="shared" si="5"/>
        <v>148</v>
      </c>
      <c r="J26" s="28">
        <f t="shared" si="4"/>
        <v>312</v>
      </c>
      <c r="K26" s="28">
        <f t="shared" si="1"/>
        <v>0</v>
      </c>
      <c r="L26" s="29">
        <f t="shared" si="6"/>
        <v>312</v>
      </c>
      <c r="M26" s="11"/>
    </row>
    <row r="27" spans="1:13" ht="20.100000000000001" customHeight="1" x14ac:dyDescent="0.25">
      <c r="A27" s="26"/>
      <c r="B27" s="27"/>
      <c r="C27" s="27" t="str">
        <f>'[1]9'!C24</f>
        <v>16. LEMBANNA</v>
      </c>
      <c r="D27" s="28">
        <v>152</v>
      </c>
      <c r="E27" s="28">
        <v>2</v>
      </c>
      <c r="F27" s="28">
        <f t="shared" si="3"/>
        <v>154</v>
      </c>
      <c r="G27" s="28">
        <v>164</v>
      </c>
      <c r="H27" s="28">
        <v>1</v>
      </c>
      <c r="I27" s="28">
        <f t="shared" si="5"/>
        <v>165</v>
      </c>
      <c r="J27" s="28">
        <f t="shared" si="4"/>
        <v>316</v>
      </c>
      <c r="K27" s="28">
        <f t="shared" si="1"/>
        <v>3</v>
      </c>
      <c r="L27" s="29">
        <f t="shared" si="6"/>
        <v>319</v>
      </c>
      <c r="M27" s="11"/>
    </row>
    <row r="28" spans="1:13" ht="20.100000000000001" customHeight="1" x14ac:dyDescent="0.25">
      <c r="A28" s="26"/>
      <c r="B28" s="27"/>
      <c r="C28" s="27" t="str">
        <f>'[1]9'!C25</f>
        <v>17.TANAH TOA</v>
      </c>
      <c r="D28" s="28">
        <v>109</v>
      </c>
      <c r="E28" s="28">
        <v>0</v>
      </c>
      <c r="F28" s="28">
        <f t="shared" si="3"/>
        <v>109</v>
      </c>
      <c r="G28" s="28">
        <v>74</v>
      </c>
      <c r="H28" s="28">
        <v>0</v>
      </c>
      <c r="I28" s="28">
        <f t="shared" si="5"/>
        <v>74</v>
      </c>
      <c r="J28" s="28">
        <f t="shared" si="4"/>
        <v>183</v>
      </c>
      <c r="K28" s="28">
        <f t="shared" si="1"/>
        <v>0</v>
      </c>
      <c r="L28" s="29">
        <f t="shared" si="6"/>
        <v>183</v>
      </c>
      <c r="M28" s="11"/>
    </row>
    <row r="29" spans="1:13" ht="20.100000000000001" customHeight="1" x14ac:dyDescent="0.25">
      <c r="A29" s="26">
        <f>'[1]9'!A26</f>
        <v>9</v>
      </c>
      <c r="B29" s="27" t="str">
        <f>'[1]9'!B26</f>
        <v>BULUKUMPA</v>
      </c>
      <c r="C29" s="27" t="str">
        <f>'[1]9'!C26</f>
        <v>18. TANETE</v>
      </c>
      <c r="D29" s="28">
        <v>287</v>
      </c>
      <c r="E29" s="28">
        <v>0</v>
      </c>
      <c r="F29" s="28">
        <f t="shared" si="3"/>
        <v>287</v>
      </c>
      <c r="G29" s="28">
        <v>308</v>
      </c>
      <c r="H29" s="28">
        <v>0</v>
      </c>
      <c r="I29" s="28">
        <f t="shared" si="5"/>
        <v>308</v>
      </c>
      <c r="J29" s="28">
        <f t="shared" si="4"/>
        <v>595</v>
      </c>
      <c r="K29" s="28">
        <f t="shared" si="1"/>
        <v>0</v>
      </c>
      <c r="L29" s="29">
        <f t="shared" si="6"/>
        <v>595</v>
      </c>
      <c r="M29" s="11"/>
    </row>
    <row r="30" spans="1:13" ht="20.100000000000001" customHeight="1" x14ac:dyDescent="0.25">
      <c r="A30" s="26"/>
      <c r="B30" s="27"/>
      <c r="C30" s="27" t="str">
        <f>'[1]9'!C27</f>
        <v>19. SALASSAE</v>
      </c>
      <c r="D30" s="28">
        <v>100</v>
      </c>
      <c r="E30" s="28">
        <v>0</v>
      </c>
      <c r="F30" s="28">
        <f t="shared" si="3"/>
        <v>100</v>
      </c>
      <c r="G30" s="28">
        <v>110</v>
      </c>
      <c r="H30" s="28">
        <v>1</v>
      </c>
      <c r="I30" s="28">
        <f t="shared" si="5"/>
        <v>111</v>
      </c>
      <c r="J30" s="28">
        <f t="shared" si="4"/>
        <v>210</v>
      </c>
      <c r="K30" s="28">
        <f t="shared" si="1"/>
        <v>1</v>
      </c>
      <c r="L30" s="29">
        <f t="shared" si="6"/>
        <v>211</v>
      </c>
      <c r="M30" s="11"/>
    </row>
    <row r="31" spans="1:13" ht="20.100000000000001" customHeight="1" x14ac:dyDescent="0.25">
      <c r="A31" s="30">
        <f>'[1]9'!A28</f>
        <v>10</v>
      </c>
      <c r="B31" s="31" t="str">
        <f>'[1]9'!B28</f>
        <v>RILAU ALE</v>
      </c>
      <c r="C31" s="31" t="str">
        <f>'[1]9'!C28</f>
        <v>20.BONTO BANGUN</v>
      </c>
      <c r="D31" s="32">
        <v>296</v>
      </c>
      <c r="E31" s="32">
        <v>1</v>
      </c>
      <c r="F31" s="32">
        <f t="shared" si="3"/>
        <v>297</v>
      </c>
      <c r="G31" s="32">
        <v>242</v>
      </c>
      <c r="H31" s="32">
        <v>0</v>
      </c>
      <c r="I31" s="32">
        <f t="shared" si="5"/>
        <v>242</v>
      </c>
      <c r="J31" s="32">
        <f t="shared" si="4"/>
        <v>538</v>
      </c>
      <c r="K31" s="32">
        <f t="shared" si="1"/>
        <v>1</v>
      </c>
      <c r="L31" s="33">
        <f t="shared" si="6"/>
        <v>539</v>
      </c>
      <c r="M31" s="11"/>
    </row>
    <row r="32" spans="1:13" ht="20.100000000000001" customHeight="1" x14ac:dyDescent="0.25">
      <c r="A32" s="34" t="s">
        <v>25</v>
      </c>
      <c r="B32" s="35"/>
      <c r="C32" s="35"/>
      <c r="D32" s="36">
        <f t="shared" ref="D32:L32" si="7">SUM(D12:D31)</f>
        <v>3464</v>
      </c>
      <c r="E32" s="36">
        <f t="shared" si="7"/>
        <v>12</v>
      </c>
      <c r="F32" s="36">
        <f t="shared" si="7"/>
        <v>3476</v>
      </c>
      <c r="G32" s="36">
        <f t="shared" si="7"/>
        <v>3391</v>
      </c>
      <c r="H32" s="36">
        <f t="shared" si="7"/>
        <v>13</v>
      </c>
      <c r="I32" s="36">
        <f t="shared" si="7"/>
        <v>3404</v>
      </c>
      <c r="J32" s="36">
        <f t="shared" si="7"/>
        <v>6855</v>
      </c>
      <c r="K32" s="36">
        <f t="shared" si="7"/>
        <v>25</v>
      </c>
      <c r="L32" s="37">
        <f t="shared" si="7"/>
        <v>6880</v>
      </c>
      <c r="M32" s="11"/>
    </row>
    <row r="33" spans="1:13" ht="20.100000000000001" customHeight="1" x14ac:dyDescent="0.25">
      <c r="A33" s="38" t="s">
        <v>26</v>
      </c>
      <c r="B33" s="38"/>
      <c r="C33" s="38"/>
      <c r="D33" s="39"/>
      <c r="E33" s="40">
        <f>E32/F32*1000</f>
        <v>3.4522439585730722</v>
      </c>
      <c r="F33" s="41"/>
      <c r="G33" s="42"/>
      <c r="H33" s="40">
        <f>H32/I32*1000</f>
        <v>3.8190364277320796</v>
      </c>
      <c r="I33" s="41"/>
      <c r="J33" s="42"/>
      <c r="K33" s="40">
        <f>K32/L32*1000</f>
        <v>3.6337209302325579</v>
      </c>
      <c r="L33" s="41"/>
      <c r="M33" s="11"/>
    </row>
    <row r="34" spans="1:13" ht="20.100000000000001" customHeight="1" x14ac:dyDescent="0.25">
      <c r="D34" s="43"/>
      <c r="E34" s="43"/>
      <c r="F34" s="43"/>
      <c r="G34" s="43"/>
      <c r="H34" s="43"/>
      <c r="I34" s="43"/>
      <c r="J34" s="43"/>
      <c r="K34" s="43"/>
      <c r="L34" s="43"/>
    </row>
    <row r="35" spans="1:13" s="44" customFormat="1" ht="13.2" x14ac:dyDescent="0.25">
      <c r="A35" s="44" t="s">
        <v>27</v>
      </c>
    </row>
    <row r="36" spans="1:13" s="44" customFormat="1" ht="13.2" x14ac:dyDescent="0.25">
      <c r="A36" s="44" t="s">
        <v>28</v>
      </c>
    </row>
  </sheetData>
  <mergeCells count="17">
    <mergeCell ref="L9:L10"/>
    <mergeCell ref="F9:F10"/>
    <mergeCell ref="G9:G10"/>
    <mergeCell ref="H9:H10"/>
    <mergeCell ref="I9:I10"/>
    <mergeCell ref="J9:J10"/>
    <mergeCell ref="K9:K10"/>
    <mergeCell ref="A3:L3"/>
    <mergeCell ref="A7:A10"/>
    <mergeCell ref="B7:B10"/>
    <mergeCell ref="C7:C10"/>
    <mergeCell ref="D7:L7"/>
    <mergeCell ref="D8:F8"/>
    <mergeCell ref="G8:I8"/>
    <mergeCell ref="J8:L8"/>
    <mergeCell ref="D9:D10"/>
    <mergeCell ref="E9:E10"/>
  </mergeCells>
  <printOptions horizontalCentered="1" verticalCentered="1"/>
  <pageMargins left="1.0236220472440944" right="0.9055118110236221" top="0.94488188976377963" bottom="0.74803149606299213" header="0" footer="0"/>
  <pageSetup paperSize="9" scale="64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2024-09-05T02:59:16Z</dcterms:created>
  <dcterms:modified xsi:type="dcterms:W3CDTF">2024-09-05T02:59:42Z</dcterms:modified>
</cp:coreProperties>
</file>