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2025 UPDATE SATU DATA INDONESIA\UPDATE 2024\"/>
    </mc:Choice>
  </mc:AlternateContent>
  <xr:revisionPtr revIDLastSave="0" documentId="8_{84B60C91-2677-4268-A9B9-C090F397C581}" xr6:coauthVersionLast="47" xr6:coauthVersionMax="47" xr10:uidLastSave="{00000000-0000-0000-0000-000000000000}"/>
  <bookViews>
    <workbookView xWindow="-108" yWindow="-108" windowWidth="23256" windowHeight="12456" xr2:uid="{E0FA8E42-B290-46A9-9531-50C5DC9F09E1}"/>
  </bookViews>
  <sheets>
    <sheet name="2024" sheetId="1" r:id="rId1"/>
  </sheets>
  <externalReferences>
    <externalReference r:id="rId2"/>
    <externalReference r:id="rId3"/>
  </externalReferences>
  <definedNames>
    <definedName name="_Key1" hidden="1">[2]III.E.16!#REF!</definedName>
    <definedName name="_Key2" hidden="1">[2]III.E.16!#REF!</definedName>
    <definedName name="_Order1" hidden="1">255</definedName>
    <definedName name="_Order2" hidden="1">255</definedName>
    <definedName name="_Regression_Int">1</definedName>
    <definedName name="_Sort" hidden="1">[2]III.E.16!#REF!</definedName>
    <definedName name="_xlnm.Database">#REF!</definedName>
    <definedName name="HTML_CodePage" hidden="1">1252</definedName>
    <definedName name="HTML_Control" hidden="1">{"'L5C29'!$A$4:$AG$4"}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"A:\L29"</definedName>
    <definedName name="HTML_Title" hidden="1">""</definedName>
    <definedName name="_xlnm.Print_Area" localSheetId="0">'2024'!$A$1:$L$39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1" l="1"/>
  <c r="G35" i="1"/>
  <c r="E35" i="1"/>
  <c r="D35" i="1"/>
  <c r="K32" i="1"/>
  <c r="J32" i="1"/>
  <c r="L32" i="1" s="1"/>
  <c r="I32" i="1"/>
  <c r="F32" i="1"/>
  <c r="L31" i="1"/>
  <c r="K31" i="1"/>
  <c r="J31" i="1"/>
  <c r="I31" i="1"/>
  <c r="F31" i="1"/>
  <c r="C31" i="1"/>
  <c r="K30" i="1"/>
  <c r="J30" i="1"/>
  <c r="L30" i="1" s="1"/>
  <c r="I30" i="1"/>
  <c r="F30" i="1"/>
  <c r="C30" i="1"/>
  <c r="K29" i="1"/>
  <c r="L29" i="1" s="1"/>
  <c r="J29" i="1"/>
  <c r="I29" i="1"/>
  <c r="F29" i="1"/>
  <c r="C29" i="1"/>
  <c r="B29" i="1"/>
  <c r="L28" i="1"/>
  <c r="K28" i="1"/>
  <c r="J28" i="1"/>
  <c r="I28" i="1"/>
  <c r="F28" i="1"/>
  <c r="C28" i="1"/>
  <c r="K27" i="1"/>
  <c r="J27" i="1"/>
  <c r="L27" i="1" s="1"/>
  <c r="I27" i="1"/>
  <c r="F27" i="1"/>
  <c r="C27" i="1"/>
  <c r="K26" i="1"/>
  <c r="J26" i="1"/>
  <c r="L26" i="1" s="1"/>
  <c r="I26" i="1"/>
  <c r="F26" i="1"/>
  <c r="C26" i="1"/>
  <c r="B26" i="1"/>
  <c r="L25" i="1"/>
  <c r="K25" i="1"/>
  <c r="J25" i="1"/>
  <c r="I25" i="1"/>
  <c r="F25" i="1"/>
  <c r="C25" i="1"/>
  <c r="K24" i="1"/>
  <c r="J24" i="1"/>
  <c r="L24" i="1" s="1"/>
  <c r="I24" i="1"/>
  <c r="F24" i="1"/>
  <c r="C24" i="1"/>
  <c r="B24" i="1"/>
  <c r="L23" i="1"/>
  <c r="K23" i="1"/>
  <c r="J23" i="1"/>
  <c r="I23" i="1"/>
  <c r="F23" i="1"/>
  <c r="C23" i="1"/>
  <c r="K22" i="1"/>
  <c r="J22" i="1"/>
  <c r="L22" i="1" s="1"/>
  <c r="I22" i="1"/>
  <c r="F22" i="1"/>
  <c r="C22" i="1"/>
  <c r="B22" i="1"/>
  <c r="K21" i="1"/>
  <c r="J21" i="1"/>
  <c r="L21" i="1" s="1"/>
  <c r="I21" i="1"/>
  <c r="F21" i="1"/>
  <c r="C21" i="1"/>
  <c r="B21" i="1"/>
  <c r="K20" i="1"/>
  <c r="J20" i="1"/>
  <c r="L20" i="1" s="1"/>
  <c r="I20" i="1"/>
  <c r="F20" i="1"/>
  <c r="C20" i="1"/>
  <c r="K19" i="1"/>
  <c r="J19" i="1"/>
  <c r="L19" i="1" s="1"/>
  <c r="I19" i="1"/>
  <c r="F19" i="1"/>
  <c r="C19" i="1"/>
  <c r="L18" i="1"/>
  <c r="K18" i="1"/>
  <c r="J18" i="1"/>
  <c r="I18" i="1"/>
  <c r="F18" i="1"/>
  <c r="C18" i="1"/>
  <c r="B18" i="1"/>
  <c r="L17" i="1"/>
  <c r="K17" i="1"/>
  <c r="J17" i="1"/>
  <c r="I17" i="1"/>
  <c r="F17" i="1"/>
  <c r="C17" i="1"/>
  <c r="B17" i="1"/>
  <c r="K16" i="1"/>
  <c r="L16" i="1" s="1"/>
  <c r="J16" i="1"/>
  <c r="I16" i="1"/>
  <c r="F16" i="1"/>
  <c r="C16" i="1"/>
  <c r="K15" i="1"/>
  <c r="J15" i="1"/>
  <c r="L15" i="1" s="1"/>
  <c r="I15" i="1"/>
  <c r="F15" i="1"/>
  <c r="C15" i="1"/>
  <c r="B15" i="1"/>
  <c r="L14" i="1"/>
  <c r="K14" i="1"/>
  <c r="J14" i="1"/>
  <c r="I14" i="1"/>
  <c r="F14" i="1"/>
  <c r="C14" i="1"/>
  <c r="K13" i="1"/>
  <c r="J13" i="1"/>
  <c r="L13" i="1" s="1"/>
  <c r="I13" i="1"/>
  <c r="F13" i="1"/>
  <c r="C13" i="1"/>
  <c r="K12" i="1"/>
  <c r="K35" i="1" s="1"/>
  <c r="J12" i="1"/>
  <c r="L12" i="1" s="1"/>
  <c r="I12" i="1"/>
  <c r="I35" i="1" s="1"/>
  <c r="H36" i="1" s="1"/>
  <c r="F12" i="1"/>
  <c r="F35" i="1" s="1"/>
  <c r="C12" i="1"/>
  <c r="B12" i="1"/>
  <c r="K36" i="1" l="1"/>
  <c r="L35" i="1"/>
  <c r="E36" i="1"/>
  <c r="J35" i="1"/>
</calcChain>
</file>

<file path=xl/sharedStrings.xml><?xml version="1.0" encoding="utf-8"?>
<sst xmlns="http://schemas.openxmlformats.org/spreadsheetml/2006/main" count="28" uniqueCount="22">
  <si>
    <t>TABEL 21</t>
  </si>
  <si>
    <t xml:space="preserve"> </t>
  </si>
  <si>
    <t>JUMLAH KELAHIRAN MENURUT JENIS KELAMIN, KECAMATAN, DAN PUSKESMAS</t>
  </si>
  <si>
    <t>KABUPATEN</t>
  </si>
  <si>
    <t>BULUKUMBA</t>
  </si>
  <si>
    <t>TAHUN</t>
  </si>
  <si>
    <t>NO</t>
  </si>
  <si>
    <t>KECAMATAN</t>
  </si>
  <si>
    <t>NAMA PUSKESMAS</t>
  </si>
  <si>
    <t>JUMLAH KELAHIRAN</t>
  </si>
  <si>
    <t>LAKI-LAKI</t>
  </si>
  <si>
    <t>PEREMPUAN</t>
  </si>
  <si>
    <t>LAKI-LAKI + PEREMPUAN</t>
  </si>
  <si>
    <t>HIDUP</t>
  </si>
  <si>
    <t>MATI</t>
  </si>
  <si>
    <t>HIDUP + MATI</t>
  </si>
  <si>
    <t>RILAU ALE</t>
  </si>
  <si>
    <t>BONTO BANGUN</t>
  </si>
  <si>
    <t>JUMLAH (KAB/KOTA)</t>
  </si>
  <si>
    <t xml:space="preserve">ANGKA LAHIR MATI PER 1.000 KELAHIRAN (DILAPORKAN) </t>
  </si>
  <si>
    <t>Sumber: Bidang Kesehatan Masyarakat Dinas Kesehatan Bulukumba</t>
  </si>
  <si>
    <t>Keterangan : Angka Lahir Mati (dilaporkan) tersebut di atas belum tentu menggambarkan Angka Lahir Mati yang sebenarnya di populasi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</si>
</sst>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#,##0.0_);\(#,##0.0\)"/>
  </numFmts>
  <fonts count="7" x14ac:knownFonts="1"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6" fillId="0" borderId="0"/>
  </cellStyleXfs>
  <cellXfs count="39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2" applyFont="1" applyAlignment="1">
      <alignment horizontal="right"/>
    </xf>
    <xf numFmtId="0" fontId="2" fillId="0" borderId="0" xfId="3" applyFont="1" applyAlignment="1">
      <alignment horizontal="left" vertical="center"/>
    </xf>
    <xf numFmtId="0" fontId="2" fillId="0" borderId="0" xfId="1" applyFont="1" applyAlignment="1">
      <alignment horizontal="right" vertical="center"/>
    </xf>
    <xf numFmtId="0" fontId="3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vertical="center"/>
    </xf>
    <xf numFmtId="0" fontId="2" fillId="0" borderId="7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/>
    </xf>
    <xf numFmtId="0" fontId="5" fillId="0" borderId="6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3" fillId="0" borderId="9" xfId="1" applyFont="1" applyBorder="1" applyAlignment="1">
      <alignment horizontal="center" vertical="center"/>
    </xf>
    <xf numFmtId="0" fontId="3" fillId="0" borderId="9" xfId="1" applyFont="1" applyBorder="1" applyAlignment="1">
      <alignment vertical="center"/>
    </xf>
    <xf numFmtId="37" fontId="3" fillId="0" borderId="2" xfId="4" applyNumberFormat="1" applyFont="1" applyBorder="1" applyAlignment="1">
      <alignment horizontal="right" vertical="center" indent="3"/>
    </xf>
    <xf numFmtId="0" fontId="3" fillId="0" borderId="2" xfId="1" applyFont="1" applyBorder="1" applyAlignment="1">
      <alignment horizontal="center" vertical="center"/>
    </xf>
    <xf numFmtId="0" fontId="3" fillId="0" borderId="2" xfId="1" applyFont="1" applyBorder="1" applyAlignment="1">
      <alignment vertical="center"/>
    </xf>
    <xf numFmtId="0" fontId="3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vertical="center"/>
    </xf>
    <xf numFmtId="37" fontId="2" fillId="0" borderId="7" xfId="4" applyNumberFormat="1" applyFont="1" applyBorder="1" applyAlignment="1">
      <alignment horizontal="right" vertical="center" indent="3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165" fontId="2" fillId="0" borderId="13" xfId="4" applyNumberFormat="1" applyFont="1" applyBorder="1" applyAlignment="1">
      <alignment horizontal="right" vertical="center" indent="2"/>
    </xf>
    <xf numFmtId="37" fontId="2" fillId="2" borderId="10" xfId="4" applyNumberFormat="1" applyFont="1" applyFill="1" applyBorder="1" applyAlignment="1">
      <alignment vertical="center"/>
    </xf>
    <xf numFmtId="37" fontId="2" fillId="2" borderId="12" xfId="4" applyNumberFormat="1" applyFont="1" applyFill="1" applyBorder="1" applyAlignment="1">
      <alignment vertical="center"/>
    </xf>
    <xf numFmtId="37" fontId="2" fillId="2" borderId="13" xfId="4" applyNumberFormat="1" applyFont="1" applyFill="1" applyBorder="1" applyAlignment="1">
      <alignment vertical="center"/>
    </xf>
    <xf numFmtId="37" fontId="3" fillId="0" borderId="0" xfId="4" applyNumberFormat="1" applyFont="1" applyAlignment="1">
      <alignment vertical="center"/>
    </xf>
    <xf numFmtId="0" fontId="1" fillId="0" borderId="0" xfId="5" applyFont="1" applyAlignment="1">
      <alignment vertical="center"/>
    </xf>
    <xf numFmtId="0" fontId="1" fillId="0" borderId="0" xfId="1" applyAlignment="1">
      <alignment vertical="center"/>
    </xf>
  </cellXfs>
  <cellStyles count="6">
    <cellStyle name="Comma [0] 2" xfId="4" xr:uid="{C0E626E1-2C5A-4E90-BCB1-47D91E2835AC}"/>
    <cellStyle name="Normal" xfId="0" builtinId="0"/>
    <cellStyle name="Normal 2" xfId="2" xr:uid="{65A74443-24E8-4795-BA42-DE698B651D7F}"/>
    <cellStyle name="Normal 3" xfId="1" xr:uid="{F00E2A6A-18FA-4401-8DBE-DF5E12AE8A28}"/>
    <cellStyle name="Normal 3 2" xfId="3" xr:uid="{ED0EEC08-AB4B-45E4-BB95-5CBE2627B4AF}"/>
    <cellStyle name="Normal 8" xfId="5" xr:uid="{82544080-3DE4-4942-BA4B-CB5E07B0E3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5\2025%20UPDATE%20SATU%20DATA%20INDONESIA\FIX%20LAMPIRAN%20PROFIL-KESEHATAN%202024.xlsx" TargetMode="External"/><Relationship Id="rId1" Type="http://schemas.openxmlformats.org/officeDocument/2006/relationships/externalLinkPath" Target="/2025/2025%20UPDATE%20SATU%20DATA%20INDONESIA/FIX%20LAMPIRAN%20PROFIL-KESEHATAN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iraniKhairani\AppData\Local\Temp\b807c286-a397-4db6-8f67-b0c81cc443db_Profil%20Kesehatan%20Indonesia%202005.rar.3db\Data%20draft%20lamp\Yan%20&amp;%20Sumb%20Daya%206%20Me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 "/>
      <sheetName val="13.a"/>
      <sheetName val="14"/>
      <sheetName val="14.a"/>
      <sheetName val="15"/>
      <sheetName val="15.a"/>
      <sheetName val="16 "/>
      <sheetName val="16.a"/>
      <sheetName val="17 "/>
      <sheetName val="17.a"/>
      <sheetName val="18 "/>
      <sheetName val="18.a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 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 a"/>
      <sheetName val="79 b"/>
      <sheetName val="79 c"/>
      <sheetName val="80"/>
      <sheetName val="81"/>
      <sheetName val="82"/>
      <sheetName val="83"/>
      <sheetName val="8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B9" t="str">
            <v>GANTARANG</v>
          </cell>
          <cell r="C9" t="str">
            <v>PONRE</v>
          </cell>
        </row>
        <row r="10">
          <cell r="C10" t="str">
            <v>GATTARENG</v>
          </cell>
        </row>
        <row r="11">
          <cell r="C11" t="str">
            <v>BONTONYELENG</v>
          </cell>
        </row>
        <row r="12">
          <cell r="B12" t="str">
            <v>KINDANG</v>
          </cell>
          <cell r="C12" t="str">
            <v>BORONG RAPPOA</v>
          </cell>
        </row>
        <row r="13">
          <cell r="C13" t="str">
            <v>BALIBO</v>
          </cell>
        </row>
        <row r="14">
          <cell r="B14" t="str">
            <v>UJUNG BULU</v>
          </cell>
          <cell r="C14" t="str">
            <v>CAILE</v>
          </cell>
        </row>
        <row r="15">
          <cell r="B15" t="str">
            <v>UJUNG LOE</v>
          </cell>
          <cell r="C15" t="str">
            <v>UJUNG LOE</v>
          </cell>
        </row>
        <row r="16">
          <cell r="C16" t="str">
            <v>MANYAMPA</v>
          </cell>
        </row>
        <row r="17">
          <cell r="C17" t="str">
            <v>PALANGISANG</v>
          </cell>
        </row>
        <row r="18">
          <cell r="B18" t="str">
            <v>BONTO BAHARI</v>
          </cell>
          <cell r="C18" t="str">
            <v>BONTO BAHARI</v>
          </cell>
        </row>
        <row r="19">
          <cell r="B19" t="str">
            <v>BONTO TIRO</v>
          </cell>
          <cell r="C19" t="str">
            <v>BONTO TIRO</v>
          </cell>
        </row>
        <row r="20">
          <cell r="C20" t="str">
            <v>BATANG</v>
          </cell>
        </row>
        <row r="21">
          <cell r="B21" t="str">
            <v>HERLANG</v>
          </cell>
          <cell r="C21" t="str">
            <v>HERLANG</v>
          </cell>
        </row>
        <row r="22">
          <cell r="C22" t="str">
            <v>KARASSING</v>
          </cell>
        </row>
        <row r="23">
          <cell r="B23" t="str">
            <v>KAJANG</v>
          </cell>
          <cell r="C23" t="str">
            <v>KAJANG</v>
          </cell>
        </row>
        <row r="24">
          <cell r="C24" t="str">
            <v>LEMBANNA</v>
          </cell>
        </row>
        <row r="25">
          <cell r="C25" t="str">
            <v>TANAH TOA</v>
          </cell>
        </row>
        <row r="26">
          <cell r="B26" t="str">
            <v>BULUKUMPA</v>
          </cell>
          <cell r="C26" t="str">
            <v>TANETE</v>
          </cell>
        </row>
        <row r="27">
          <cell r="C27" t="str">
            <v>SALASSAE</v>
          </cell>
        </row>
        <row r="28">
          <cell r="C28" t="str">
            <v>BALANTAROANG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llE.1.1"/>
      <sheetName val="IIIE.1.2"/>
      <sheetName val="IIIE.1.3"/>
      <sheetName val="IIIE.1.4"/>
      <sheetName val="IIIE.1.5"/>
      <sheetName val="L.III.E.2.I"/>
      <sheetName val="III.E2.2"/>
      <sheetName val="III.E.2.3"/>
      <sheetName val="IIIE.4"/>
      <sheetName val="IIIE.5"/>
      <sheetName val="IIIE.6"/>
      <sheetName val="IIIE.7"/>
      <sheetName val="IIIE.8"/>
      <sheetName val="IIIE.9"/>
      <sheetName val="IIIE.10"/>
      <sheetName val="IIIE.11"/>
      <sheetName val="IIIE.12"/>
      <sheetName val="IIIE.13"/>
      <sheetName val="III.13a"/>
      <sheetName val="III.E.15"/>
      <sheetName val="III.E.14"/>
      <sheetName val="III.E.16"/>
      <sheetName val="IIIE.17"/>
      <sheetName val="IIIE.18"/>
      <sheetName val="IIIE.19"/>
      <sheetName val="IIIE.20"/>
      <sheetName val="III.E.21"/>
      <sheetName val="IIIE.22"/>
      <sheetName val="IIIE.23"/>
      <sheetName val="IIIE.23a"/>
      <sheetName val="IIIE.24"/>
      <sheetName val="IIIE.24a"/>
      <sheetName val="IIIE.25"/>
      <sheetName val="III.E.26"/>
      <sheetName val="Sheet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5D7E1-197E-437D-94C5-A92EC21A5292}">
  <sheetPr>
    <tabColor rgb="FF00B0F0"/>
    <pageSetUpPr fitToPage="1"/>
  </sheetPr>
  <dimension ref="A1:M39"/>
  <sheetViews>
    <sheetView tabSelected="1" zoomScale="70" zoomScaleNormal="70" workbookViewId="0"/>
  </sheetViews>
  <sheetFormatPr defaultColWidth="9.109375" defaultRowHeight="15" x14ac:dyDescent="0.3"/>
  <cols>
    <col min="1" max="1" width="5.6640625" style="2" customWidth="1"/>
    <col min="2" max="2" width="21.6640625" style="2" customWidth="1"/>
    <col min="3" max="3" width="19.88671875" style="2" customWidth="1"/>
    <col min="4" max="12" width="15.6640625" style="2" customWidth="1"/>
    <col min="13" max="247" width="9.109375" style="2"/>
    <col min="248" max="248" width="5.6640625" style="2" customWidth="1"/>
    <col min="249" max="249" width="21.6640625" style="2" customWidth="1"/>
    <col min="250" max="250" width="19.88671875" style="2" customWidth="1"/>
    <col min="251" max="259" width="15.6640625" style="2" customWidth="1"/>
    <col min="260" max="503" width="9.109375" style="2"/>
    <col min="504" max="504" width="5.6640625" style="2" customWidth="1"/>
    <col min="505" max="505" width="21.6640625" style="2" customWidth="1"/>
    <col min="506" max="506" width="19.88671875" style="2" customWidth="1"/>
    <col min="507" max="515" width="15.6640625" style="2" customWidth="1"/>
    <col min="516" max="759" width="9.109375" style="2"/>
    <col min="760" max="760" width="5.6640625" style="2" customWidth="1"/>
    <col min="761" max="761" width="21.6640625" style="2" customWidth="1"/>
    <col min="762" max="762" width="19.88671875" style="2" customWidth="1"/>
    <col min="763" max="771" width="15.6640625" style="2" customWidth="1"/>
    <col min="772" max="1015" width="9.109375" style="2"/>
    <col min="1016" max="1016" width="5.6640625" style="2" customWidth="1"/>
    <col min="1017" max="1017" width="21.6640625" style="2" customWidth="1"/>
    <col min="1018" max="1018" width="19.88671875" style="2" customWidth="1"/>
    <col min="1019" max="1027" width="15.6640625" style="2" customWidth="1"/>
    <col min="1028" max="1271" width="9.109375" style="2"/>
    <col min="1272" max="1272" width="5.6640625" style="2" customWidth="1"/>
    <col min="1273" max="1273" width="21.6640625" style="2" customWidth="1"/>
    <col min="1274" max="1274" width="19.88671875" style="2" customWidth="1"/>
    <col min="1275" max="1283" width="15.6640625" style="2" customWidth="1"/>
    <col min="1284" max="1527" width="9.109375" style="2"/>
    <col min="1528" max="1528" width="5.6640625" style="2" customWidth="1"/>
    <col min="1529" max="1529" width="21.6640625" style="2" customWidth="1"/>
    <col min="1530" max="1530" width="19.88671875" style="2" customWidth="1"/>
    <col min="1531" max="1539" width="15.6640625" style="2" customWidth="1"/>
    <col min="1540" max="1783" width="9.109375" style="2"/>
    <col min="1784" max="1784" width="5.6640625" style="2" customWidth="1"/>
    <col min="1785" max="1785" width="21.6640625" style="2" customWidth="1"/>
    <col min="1786" max="1786" width="19.88671875" style="2" customWidth="1"/>
    <col min="1787" max="1795" width="15.6640625" style="2" customWidth="1"/>
    <col min="1796" max="2039" width="9.109375" style="2"/>
    <col min="2040" max="2040" width="5.6640625" style="2" customWidth="1"/>
    <col min="2041" max="2041" width="21.6640625" style="2" customWidth="1"/>
    <col min="2042" max="2042" width="19.88671875" style="2" customWidth="1"/>
    <col min="2043" max="2051" width="15.6640625" style="2" customWidth="1"/>
    <col min="2052" max="2295" width="9.109375" style="2"/>
    <col min="2296" max="2296" width="5.6640625" style="2" customWidth="1"/>
    <col min="2297" max="2297" width="21.6640625" style="2" customWidth="1"/>
    <col min="2298" max="2298" width="19.88671875" style="2" customWidth="1"/>
    <col min="2299" max="2307" width="15.6640625" style="2" customWidth="1"/>
    <col min="2308" max="2551" width="9.109375" style="2"/>
    <col min="2552" max="2552" width="5.6640625" style="2" customWidth="1"/>
    <col min="2553" max="2553" width="21.6640625" style="2" customWidth="1"/>
    <col min="2554" max="2554" width="19.88671875" style="2" customWidth="1"/>
    <col min="2555" max="2563" width="15.6640625" style="2" customWidth="1"/>
    <col min="2564" max="2807" width="9.109375" style="2"/>
    <col min="2808" max="2808" width="5.6640625" style="2" customWidth="1"/>
    <col min="2809" max="2809" width="21.6640625" style="2" customWidth="1"/>
    <col min="2810" max="2810" width="19.88671875" style="2" customWidth="1"/>
    <col min="2811" max="2819" width="15.6640625" style="2" customWidth="1"/>
    <col min="2820" max="3063" width="9.109375" style="2"/>
    <col min="3064" max="3064" width="5.6640625" style="2" customWidth="1"/>
    <col min="3065" max="3065" width="21.6640625" style="2" customWidth="1"/>
    <col min="3066" max="3066" width="19.88671875" style="2" customWidth="1"/>
    <col min="3067" max="3075" width="15.6640625" style="2" customWidth="1"/>
    <col min="3076" max="3319" width="9.109375" style="2"/>
    <col min="3320" max="3320" width="5.6640625" style="2" customWidth="1"/>
    <col min="3321" max="3321" width="21.6640625" style="2" customWidth="1"/>
    <col min="3322" max="3322" width="19.88671875" style="2" customWidth="1"/>
    <col min="3323" max="3331" width="15.6640625" style="2" customWidth="1"/>
    <col min="3332" max="3575" width="9.109375" style="2"/>
    <col min="3576" max="3576" width="5.6640625" style="2" customWidth="1"/>
    <col min="3577" max="3577" width="21.6640625" style="2" customWidth="1"/>
    <col min="3578" max="3578" width="19.88671875" style="2" customWidth="1"/>
    <col min="3579" max="3587" width="15.6640625" style="2" customWidth="1"/>
    <col min="3588" max="3831" width="9.109375" style="2"/>
    <col min="3832" max="3832" width="5.6640625" style="2" customWidth="1"/>
    <col min="3833" max="3833" width="21.6640625" style="2" customWidth="1"/>
    <col min="3834" max="3834" width="19.88671875" style="2" customWidth="1"/>
    <col min="3835" max="3843" width="15.6640625" style="2" customWidth="1"/>
    <col min="3844" max="4087" width="9.109375" style="2"/>
    <col min="4088" max="4088" width="5.6640625" style="2" customWidth="1"/>
    <col min="4089" max="4089" width="21.6640625" style="2" customWidth="1"/>
    <col min="4090" max="4090" width="19.88671875" style="2" customWidth="1"/>
    <col min="4091" max="4099" width="15.6640625" style="2" customWidth="1"/>
    <col min="4100" max="4343" width="9.109375" style="2"/>
    <col min="4344" max="4344" width="5.6640625" style="2" customWidth="1"/>
    <col min="4345" max="4345" width="21.6640625" style="2" customWidth="1"/>
    <col min="4346" max="4346" width="19.88671875" style="2" customWidth="1"/>
    <col min="4347" max="4355" width="15.6640625" style="2" customWidth="1"/>
    <col min="4356" max="4599" width="9.109375" style="2"/>
    <col min="4600" max="4600" width="5.6640625" style="2" customWidth="1"/>
    <col min="4601" max="4601" width="21.6640625" style="2" customWidth="1"/>
    <col min="4602" max="4602" width="19.88671875" style="2" customWidth="1"/>
    <col min="4603" max="4611" width="15.6640625" style="2" customWidth="1"/>
    <col min="4612" max="4855" width="9.109375" style="2"/>
    <col min="4856" max="4856" width="5.6640625" style="2" customWidth="1"/>
    <col min="4857" max="4857" width="21.6640625" style="2" customWidth="1"/>
    <col min="4858" max="4858" width="19.88671875" style="2" customWidth="1"/>
    <col min="4859" max="4867" width="15.6640625" style="2" customWidth="1"/>
    <col min="4868" max="5111" width="9.109375" style="2"/>
    <col min="5112" max="5112" width="5.6640625" style="2" customWidth="1"/>
    <col min="5113" max="5113" width="21.6640625" style="2" customWidth="1"/>
    <col min="5114" max="5114" width="19.88671875" style="2" customWidth="1"/>
    <col min="5115" max="5123" width="15.6640625" style="2" customWidth="1"/>
    <col min="5124" max="5367" width="9.109375" style="2"/>
    <col min="5368" max="5368" width="5.6640625" style="2" customWidth="1"/>
    <col min="5369" max="5369" width="21.6640625" style="2" customWidth="1"/>
    <col min="5370" max="5370" width="19.88671875" style="2" customWidth="1"/>
    <col min="5371" max="5379" width="15.6640625" style="2" customWidth="1"/>
    <col min="5380" max="5623" width="9.109375" style="2"/>
    <col min="5624" max="5624" width="5.6640625" style="2" customWidth="1"/>
    <col min="5625" max="5625" width="21.6640625" style="2" customWidth="1"/>
    <col min="5626" max="5626" width="19.88671875" style="2" customWidth="1"/>
    <col min="5627" max="5635" width="15.6640625" style="2" customWidth="1"/>
    <col min="5636" max="5879" width="9.109375" style="2"/>
    <col min="5880" max="5880" width="5.6640625" style="2" customWidth="1"/>
    <col min="5881" max="5881" width="21.6640625" style="2" customWidth="1"/>
    <col min="5882" max="5882" width="19.88671875" style="2" customWidth="1"/>
    <col min="5883" max="5891" width="15.6640625" style="2" customWidth="1"/>
    <col min="5892" max="6135" width="9.109375" style="2"/>
    <col min="6136" max="6136" width="5.6640625" style="2" customWidth="1"/>
    <col min="6137" max="6137" width="21.6640625" style="2" customWidth="1"/>
    <col min="6138" max="6138" width="19.88671875" style="2" customWidth="1"/>
    <col min="6139" max="6147" width="15.6640625" style="2" customWidth="1"/>
    <col min="6148" max="6391" width="9.109375" style="2"/>
    <col min="6392" max="6392" width="5.6640625" style="2" customWidth="1"/>
    <col min="6393" max="6393" width="21.6640625" style="2" customWidth="1"/>
    <col min="6394" max="6394" width="19.88671875" style="2" customWidth="1"/>
    <col min="6395" max="6403" width="15.6640625" style="2" customWidth="1"/>
    <col min="6404" max="6647" width="9.109375" style="2"/>
    <col min="6648" max="6648" width="5.6640625" style="2" customWidth="1"/>
    <col min="6649" max="6649" width="21.6640625" style="2" customWidth="1"/>
    <col min="6650" max="6650" width="19.88671875" style="2" customWidth="1"/>
    <col min="6651" max="6659" width="15.6640625" style="2" customWidth="1"/>
    <col min="6660" max="6903" width="9.109375" style="2"/>
    <col min="6904" max="6904" width="5.6640625" style="2" customWidth="1"/>
    <col min="6905" max="6905" width="21.6640625" style="2" customWidth="1"/>
    <col min="6906" max="6906" width="19.88671875" style="2" customWidth="1"/>
    <col min="6907" max="6915" width="15.6640625" style="2" customWidth="1"/>
    <col min="6916" max="7159" width="9.109375" style="2"/>
    <col min="7160" max="7160" width="5.6640625" style="2" customWidth="1"/>
    <col min="7161" max="7161" width="21.6640625" style="2" customWidth="1"/>
    <col min="7162" max="7162" width="19.88671875" style="2" customWidth="1"/>
    <col min="7163" max="7171" width="15.6640625" style="2" customWidth="1"/>
    <col min="7172" max="7415" width="9.109375" style="2"/>
    <col min="7416" max="7416" width="5.6640625" style="2" customWidth="1"/>
    <col min="7417" max="7417" width="21.6640625" style="2" customWidth="1"/>
    <col min="7418" max="7418" width="19.88671875" style="2" customWidth="1"/>
    <col min="7419" max="7427" width="15.6640625" style="2" customWidth="1"/>
    <col min="7428" max="7671" width="9.109375" style="2"/>
    <col min="7672" max="7672" width="5.6640625" style="2" customWidth="1"/>
    <col min="7673" max="7673" width="21.6640625" style="2" customWidth="1"/>
    <col min="7674" max="7674" width="19.88671875" style="2" customWidth="1"/>
    <col min="7675" max="7683" width="15.6640625" style="2" customWidth="1"/>
    <col min="7684" max="7927" width="9.109375" style="2"/>
    <col min="7928" max="7928" width="5.6640625" style="2" customWidth="1"/>
    <col min="7929" max="7929" width="21.6640625" style="2" customWidth="1"/>
    <col min="7930" max="7930" width="19.88671875" style="2" customWidth="1"/>
    <col min="7931" max="7939" width="15.6640625" style="2" customWidth="1"/>
    <col min="7940" max="8183" width="9.109375" style="2"/>
    <col min="8184" max="8184" width="5.6640625" style="2" customWidth="1"/>
    <col min="8185" max="8185" width="21.6640625" style="2" customWidth="1"/>
    <col min="8186" max="8186" width="19.88671875" style="2" customWidth="1"/>
    <col min="8187" max="8195" width="15.6640625" style="2" customWidth="1"/>
    <col min="8196" max="8439" width="9.109375" style="2"/>
    <col min="8440" max="8440" width="5.6640625" style="2" customWidth="1"/>
    <col min="8441" max="8441" width="21.6640625" style="2" customWidth="1"/>
    <col min="8442" max="8442" width="19.88671875" style="2" customWidth="1"/>
    <col min="8443" max="8451" width="15.6640625" style="2" customWidth="1"/>
    <col min="8452" max="8695" width="9.109375" style="2"/>
    <col min="8696" max="8696" width="5.6640625" style="2" customWidth="1"/>
    <col min="8697" max="8697" width="21.6640625" style="2" customWidth="1"/>
    <col min="8698" max="8698" width="19.88671875" style="2" customWidth="1"/>
    <col min="8699" max="8707" width="15.6640625" style="2" customWidth="1"/>
    <col min="8708" max="8951" width="9.109375" style="2"/>
    <col min="8952" max="8952" width="5.6640625" style="2" customWidth="1"/>
    <col min="8953" max="8953" width="21.6640625" style="2" customWidth="1"/>
    <col min="8954" max="8954" width="19.88671875" style="2" customWidth="1"/>
    <col min="8955" max="8963" width="15.6640625" style="2" customWidth="1"/>
    <col min="8964" max="9207" width="9.109375" style="2"/>
    <col min="9208" max="9208" width="5.6640625" style="2" customWidth="1"/>
    <col min="9209" max="9209" width="21.6640625" style="2" customWidth="1"/>
    <col min="9210" max="9210" width="19.88671875" style="2" customWidth="1"/>
    <col min="9211" max="9219" width="15.6640625" style="2" customWidth="1"/>
    <col min="9220" max="9463" width="9.109375" style="2"/>
    <col min="9464" max="9464" width="5.6640625" style="2" customWidth="1"/>
    <col min="9465" max="9465" width="21.6640625" style="2" customWidth="1"/>
    <col min="9466" max="9466" width="19.88671875" style="2" customWidth="1"/>
    <col min="9467" max="9475" width="15.6640625" style="2" customWidth="1"/>
    <col min="9476" max="9719" width="9.109375" style="2"/>
    <col min="9720" max="9720" width="5.6640625" style="2" customWidth="1"/>
    <col min="9721" max="9721" width="21.6640625" style="2" customWidth="1"/>
    <col min="9722" max="9722" width="19.88671875" style="2" customWidth="1"/>
    <col min="9723" max="9731" width="15.6640625" style="2" customWidth="1"/>
    <col min="9732" max="9975" width="9.109375" style="2"/>
    <col min="9976" max="9976" width="5.6640625" style="2" customWidth="1"/>
    <col min="9977" max="9977" width="21.6640625" style="2" customWidth="1"/>
    <col min="9978" max="9978" width="19.88671875" style="2" customWidth="1"/>
    <col min="9979" max="9987" width="15.6640625" style="2" customWidth="1"/>
    <col min="9988" max="10231" width="9.109375" style="2"/>
    <col min="10232" max="10232" width="5.6640625" style="2" customWidth="1"/>
    <col min="10233" max="10233" width="21.6640625" style="2" customWidth="1"/>
    <col min="10234" max="10234" width="19.88671875" style="2" customWidth="1"/>
    <col min="10235" max="10243" width="15.6640625" style="2" customWidth="1"/>
    <col min="10244" max="10487" width="9.109375" style="2"/>
    <col min="10488" max="10488" width="5.6640625" style="2" customWidth="1"/>
    <col min="10489" max="10489" width="21.6640625" style="2" customWidth="1"/>
    <col min="10490" max="10490" width="19.88671875" style="2" customWidth="1"/>
    <col min="10491" max="10499" width="15.6640625" style="2" customWidth="1"/>
    <col min="10500" max="10743" width="9.109375" style="2"/>
    <col min="10744" max="10744" width="5.6640625" style="2" customWidth="1"/>
    <col min="10745" max="10745" width="21.6640625" style="2" customWidth="1"/>
    <col min="10746" max="10746" width="19.88671875" style="2" customWidth="1"/>
    <col min="10747" max="10755" width="15.6640625" style="2" customWidth="1"/>
    <col min="10756" max="10999" width="9.109375" style="2"/>
    <col min="11000" max="11000" width="5.6640625" style="2" customWidth="1"/>
    <col min="11001" max="11001" width="21.6640625" style="2" customWidth="1"/>
    <col min="11002" max="11002" width="19.88671875" style="2" customWidth="1"/>
    <col min="11003" max="11011" width="15.6640625" style="2" customWidth="1"/>
    <col min="11012" max="11255" width="9.109375" style="2"/>
    <col min="11256" max="11256" width="5.6640625" style="2" customWidth="1"/>
    <col min="11257" max="11257" width="21.6640625" style="2" customWidth="1"/>
    <col min="11258" max="11258" width="19.88671875" style="2" customWidth="1"/>
    <col min="11259" max="11267" width="15.6640625" style="2" customWidth="1"/>
    <col min="11268" max="11511" width="9.109375" style="2"/>
    <col min="11512" max="11512" width="5.6640625" style="2" customWidth="1"/>
    <col min="11513" max="11513" width="21.6640625" style="2" customWidth="1"/>
    <col min="11514" max="11514" width="19.88671875" style="2" customWidth="1"/>
    <col min="11515" max="11523" width="15.6640625" style="2" customWidth="1"/>
    <col min="11524" max="11767" width="9.109375" style="2"/>
    <col min="11768" max="11768" width="5.6640625" style="2" customWidth="1"/>
    <col min="11769" max="11769" width="21.6640625" style="2" customWidth="1"/>
    <col min="11770" max="11770" width="19.88671875" style="2" customWidth="1"/>
    <col min="11771" max="11779" width="15.6640625" style="2" customWidth="1"/>
    <col min="11780" max="12023" width="9.109375" style="2"/>
    <col min="12024" max="12024" width="5.6640625" style="2" customWidth="1"/>
    <col min="12025" max="12025" width="21.6640625" style="2" customWidth="1"/>
    <col min="12026" max="12026" width="19.88671875" style="2" customWidth="1"/>
    <col min="12027" max="12035" width="15.6640625" style="2" customWidth="1"/>
    <col min="12036" max="12279" width="9.109375" style="2"/>
    <col min="12280" max="12280" width="5.6640625" style="2" customWidth="1"/>
    <col min="12281" max="12281" width="21.6640625" style="2" customWidth="1"/>
    <col min="12282" max="12282" width="19.88671875" style="2" customWidth="1"/>
    <col min="12283" max="12291" width="15.6640625" style="2" customWidth="1"/>
    <col min="12292" max="12535" width="9.109375" style="2"/>
    <col min="12536" max="12536" width="5.6640625" style="2" customWidth="1"/>
    <col min="12537" max="12537" width="21.6640625" style="2" customWidth="1"/>
    <col min="12538" max="12538" width="19.88671875" style="2" customWidth="1"/>
    <col min="12539" max="12547" width="15.6640625" style="2" customWidth="1"/>
    <col min="12548" max="12791" width="9.109375" style="2"/>
    <col min="12792" max="12792" width="5.6640625" style="2" customWidth="1"/>
    <col min="12793" max="12793" width="21.6640625" style="2" customWidth="1"/>
    <col min="12794" max="12794" width="19.88671875" style="2" customWidth="1"/>
    <col min="12795" max="12803" width="15.6640625" style="2" customWidth="1"/>
    <col min="12804" max="13047" width="9.109375" style="2"/>
    <col min="13048" max="13048" width="5.6640625" style="2" customWidth="1"/>
    <col min="13049" max="13049" width="21.6640625" style="2" customWidth="1"/>
    <col min="13050" max="13050" width="19.88671875" style="2" customWidth="1"/>
    <col min="13051" max="13059" width="15.6640625" style="2" customWidth="1"/>
    <col min="13060" max="13303" width="9.109375" style="2"/>
    <col min="13304" max="13304" width="5.6640625" style="2" customWidth="1"/>
    <col min="13305" max="13305" width="21.6640625" style="2" customWidth="1"/>
    <col min="13306" max="13306" width="19.88671875" style="2" customWidth="1"/>
    <col min="13307" max="13315" width="15.6640625" style="2" customWidth="1"/>
    <col min="13316" max="13559" width="9.109375" style="2"/>
    <col min="13560" max="13560" width="5.6640625" style="2" customWidth="1"/>
    <col min="13561" max="13561" width="21.6640625" style="2" customWidth="1"/>
    <col min="13562" max="13562" width="19.88671875" style="2" customWidth="1"/>
    <col min="13563" max="13571" width="15.6640625" style="2" customWidth="1"/>
    <col min="13572" max="13815" width="9.109375" style="2"/>
    <col min="13816" max="13816" width="5.6640625" style="2" customWidth="1"/>
    <col min="13817" max="13817" width="21.6640625" style="2" customWidth="1"/>
    <col min="13818" max="13818" width="19.88671875" style="2" customWidth="1"/>
    <col min="13819" max="13827" width="15.6640625" style="2" customWidth="1"/>
    <col min="13828" max="14071" width="9.109375" style="2"/>
    <col min="14072" max="14072" width="5.6640625" style="2" customWidth="1"/>
    <col min="14073" max="14073" width="21.6640625" style="2" customWidth="1"/>
    <col min="14074" max="14074" width="19.88671875" style="2" customWidth="1"/>
    <col min="14075" max="14083" width="15.6640625" style="2" customWidth="1"/>
    <col min="14084" max="14327" width="9.109375" style="2"/>
    <col min="14328" max="14328" width="5.6640625" style="2" customWidth="1"/>
    <col min="14329" max="14329" width="21.6640625" style="2" customWidth="1"/>
    <col min="14330" max="14330" width="19.88671875" style="2" customWidth="1"/>
    <col min="14331" max="14339" width="15.6640625" style="2" customWidth="1"/>
    <col min="14340" max="14583" width="9.109375" style="2"/>
    <col min="14584" max="14584" width="5.6640625" style="2" customWidth="1"/>
    <col min="14585" max="14585" width="21.6640625" style="2" customWidth="1"/>
    <col min="14586" max="14586" width="19.88671875" style="2" customWidth="1"/>
    <col min="14587" max="14595" width="15.6640625" style="2" customWidth="1"/>
    <col min="14596" max="14839" width="9.109375" style="2"/>
    <col min="14840" max="14840" width="5.6640625" style="2" customWidth="1"/>
    <col min="14841" max="14841" width="21.6640625" style="2" customWidth="1"/>
    <col min="14842" max="14842" width="19.88671875" style="2" customWidth="1"/>
    <col min="14843" max="14851" width="15.6640625" style="2" customWidth="1"/>
    <col min="14852" max="15095" width="9.109375" style="2"/>
    <col min="15096" max="15096" width="5.6640625" style="2" customWidth="1"/>
    <col min="15097" max="15097" width="21.6640625" style="2" customWidth="1"/>
    <col min="15098" max="15098" width="19.88671875" style="2" customWidth="1"/>
    <col min="15099" max="15107" width="15.6640625" style="2" customWidth="1"/>
    <col min="15108" max="15351" width="9.109375" style="2"/>
    <col min="15352" max="15352" width="5.6640625" style="2" customWidth="1"/>
    <col min="15353" max="15353" width="21.6640625" style="2" customWidth="1"/>
    <col min="15354" max="15354" width="19.88671875" style="2" customWidth="1"/>
    <col min="15355" max="15363" width="15.6640625" style="2" customWidth="1"/>
    <col min="15364" max="15607" width="9.109375" style="2"/>
    <col min="15608" max="15608" width="5.6640625" style="2" customWidth="1"/>
    <col min="15609" max="15609" width="21.6640625" style="2" customWidth="1"/>
    <col min="15610" max="15610" width="19.88671875" style="2" customWidth="1"/>
    <col min="15611" max="15619" width="15.6640625" style="2" customWidth="1"/>
    <col min="15620" max="15863" width="9.109375" style="2"/>
    <col min="15864" max="15864" width="5.6640625" style="2" customWidth="1"/>
    <col min="15865" max="15865" width="21.6640625" style="2" customWidth="1"/>
    <col min="15866" max="15866" width="19.88671875" style="2" customWidth="1"/>
    <col min="15867" max="15875" width="15.6640625" style="2" customWidth="1"/>
    <col min="15876" max="16119" width="9.109375" style="2"/>
    <col min="16120" max="16120" width="5.6640625" style="2" customWidth="1"/>
    <col min="16121" max="16121" width="21.6640625" style="2" customWidth="1"/>
    <col min="16122" max="16122" width="19.88671875" style="2" customWidth="1"/>
    <col min="16123" max="16131" width="15.6640625" style="2" customWidth="1"/>
    <col min="16132" max="16384" width="9.109375" style="2"/>
  </cols>
  <sheetData>
    <row r="1" spans="1:13" ht="15.6" x14ac:dyDescent="0.3">
      <c r="A1" s="1" t="s">
        <v>0</v>
      </c>
    </row>
    <row r="2" spans="1:13" x14ac:dyDescent="0.3">
      <c r="A2" s="2" t="s">
        <v>1</v>
      </c>
    </row>
    <row r="3" spans="1:13" ht="15.6" x14ac:dyDescent="0.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3" ht="15.6" x14ac:dyDescent="0.3">
      <c r="A4" s="1"/>
      <c r="B4" s="1"/>
      <c r="C4" s="1"/>
      <c r="D4" s="1"/>
      <c r="E4" s="1"/>
      <c r="F4" s="4" t="s">
        <v>3</v>
      </c>
      <c r="G4" s="5" t="s">
        <v>4</v>
      </c>
      <c r="H4" s="1"/>
      <c r="I4" s="1"/>
      <c r="J4" s="1"/>
      <c r="K4" s="1"/>
      <c r="L4" s="1"/>
    </row>
    <row r="5" spans="1:13" ht="15.6" x14ac:dyDescent="0.3">
      <c r="A5" s="1"/>
      <c r="B5" s="1"/>
      <c r="C5" s="1"/>
      <c r="D5" s="1"/>
      <c r="E5" s="1"/>
      <c r="F5" s="4" t="s">
        <v>5</v>
      </c>
      <c r="G5" s="5">
        <v>2024</v>
      </c>
      <c r="H5" s="1"/>
      <c r="I5" s="1"/>
      <c r="J5" s="1"/>
      <c r="K5" s="6"/>
      <c r="L5" s="6"/>
    </row>
    <row r="6" spans="1:13" ht="15.6" thickBot="1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 ht="20.100000000000001" customHeight="1" x14ac:dyDescent="0.3">
      <c r="A7" s="8" t="s">
        <v>6</v>
      </c>
      <c r="B7" s="8" t="s">
        <v>7</v>
      </c>
      <c r="C7" s="9" t="s">
        <v>8</v>
      </c>
      <c r="D7" s="10" t="s">
        <v>9</v>
      </c>
      <c r="E7" s="11"/>
      <c r="F7" s="11"/>
      <c r="G7" s="11"/>
      <c r="H7" s="11"/>
      <c r="I7" s="11"/>
      <c r="J7" s="11"/>
      <c r="K7" s="11"/>
      <c r="L7" s="12"/>
      <c r="M7" s="13"/>
    </row>
    <row r="8" spans="1:13" ht="21" customHeight="1" x14ac:dyDescent="0.3">
      <c r="A8" s="8"/>
      <c r="B8" s="8"/>
      <c r="C8" s="9"/>
      <c r="D8" s="14" t="s">
        <v>10</v>
      </c>
      <c r="E8" s="14"/>
      <c r="F8" s="14"/>
      <c r="G8" s="14" t="s">
        <v>11</v>
      </c>
      <c r="H8" s="14"/>
      <c r="I8" s="14"/>
      <c r="J8" s="14" t="s">
        <v>12</v>
      </c>
      <c r="K8" s="14"/>
      <c r="L8" s="14"/>
      <c r="M8" s="13"/>
    </row>
    <row r="9" spans="1:13" ht="15" customHeight="1" x14ac:dyDescent="0.3">
      <c r="A9" s="8"/>
      <c r="B9" s="8"/>
      <c r="C9" s="9"/>
      <c r="D9" s="14" t="s">
        <v>13</v>
      </c>
      <c r="E9" s="15" t="s">
        <v>14</v>
      </c>
      <c r="F9" s="15" t="s">
        <v>15</v>
      </c>
      <c r="G9" s="14" t="s">
        <v>13</v>
      </c>
      <c r="H9" s="15" t="s">
        <v>14</v>
      </c>
      <c r="I9" s="15" t="s">
        <v>15</v>
      </c>
      <c r="J9" s="14" t="s">
        <v>13</v>
      </c>
      <c r="K9" s="15" t="s">
        <v>14</v>
      </c>
      <c r="L9" s="15" t="s">
        <v>15</v>
      </c>
      <c r="M9" s="13"/>
    </row>
    <row r="10" spans="1:13" ht="15.75" customHeight="1" x14ac:dyDescent="0.3">
      <c r="A10" s="16"/>
      <c r="B10" s="16"/>
      <c r="C10" s="17"/>
      <c r="D10" s="14"/>
      <c r="E10" s="15"/>
      <c r="F10" s="15"/>
      <c r="G10" s="14"/>
      <c r="H10" s="15"/>
      <c r="I10" s="15"/>
      <c r="J10" s="14"/>
      <c r="K10" s="15"/>
      <c r="L10" s="15"/>
      <c r="M10" s="13"/>
    </row>
    <row r="11" spans="1:13" s="20" customFormat="1" ht="11.4" x14ac:dyDescent="0.3">
      <c r="A11" s="18">
        <v>1</v>
      </c>
      <c r="B11" s="18">
        <v>2</v>
      </c>
      <c r="C11" s="18">
        <v>3</v>
      </c>
      <c r="D11" s="18">
        <v>4</v>
      </c>
      <c r="E11" s="18">
        <v>5</v>
      </c>
      <c r="F11" s="18">
        <v>6</v>
      </c>
      <c r="G11" s="18">
        <v>7</v>
      </c>
      <c r="H11" s="18">
        <v>8</v>
      </c>
      <c r="I11" s="18">
        <v>9</v>
      </c>
      <c r="J11" s="18">
        <v>10</v>
      </c>
      <c r="K11" s="18">
        <v>11</v>
      </c>
      <c r="L11" s="18">
        <v>12</v>
      </c>
      <c r="M11" s="19"/>
    </row>
    <row r="12" spans="1:13" ht="20.100000000000001" customHeight="1" x14ac:dyDescent="0.3">
      <c r="A12" s="21">
        <v>1</v>
      </c>
      <c r="B12" s="22" t="str">
        <f>'[1]9'!B9</f>
        <v>GANTARANG</v>
      </c>
      <c r="C12" s="22" t="str">
        <f>'[1]9'!C9</f>
        <v>PONRE</v>
      </c>
      <c r="D12" s="23">
        <v>184</v>
      </c>
      <c r="E12" s="23">
        <v>2</v>
      </c>
      <c r="F12" s="23">
        <f t="shared" ref="F12:F32" si="0">SUM(D12:E12)</f>
        <v>186</v>
      </c>
      <c r="G12" s="23">
        <v>175</v>
      </c>
      <c r="H12" s="23">
        <v>3</v>
      </c>
      <c r="I12" s="23">
        <f t="shared" ref="I12:I32" si="1">SUM(G12:H12)</f>
        <v>178</v>
      </c>
      <c r="J12" s="23">
        <f t="shared" ref="J12:K32" si="2">D12+G12</f>
        <v>359</v>
      </c>
      <c r="K12" s="23">
        <f t="shared" si="2"/>
        <v>5</v>
      </c>
      <c r="L12" s="23">
        <f t="shared" ref="L12:L32" si="3">SUM(J12:K12)</f>
        <v>364</v>
      </c>
      <c r="M12" s="13"/>
    </row>
    <row r="13" spans="1:13" ht="20.100000000000001" customHeight="1" x14ac:dyDescent="0.3">
      <c r="A13" s="24"/>
      <c r="B13" s="25"/>
      <c r="C13" s="25" t="str">
        <f>'[1]9'!C10</f>
        <v>GATTARENG</v>
      </c>
      <c r="D13" s="23">
        <v>150</v>
      </c>
      <c r="E13" s="23">
        <v>2</v>
      </c>
      <c r="F13" s="23">
        <f t="shared" si="0"/>
        <v>152</v>
      </c>
      <c r="G13" s="23">
        <v>149</v>
      </c>
      <c r="H13" s="23">
        <v>0</v>
      </c>
      <c r="I13" s="23">
        <f t="shared" si="1"/>
        <v>149</v>
      </c>
      <c r="J13" s="23">
        <f t="shared" si="2"/>
        <v>299</v>
      </c>
      <c r="K13" s="23">
        <f t="shared" si="2"/>
        <v>2</v>
      </c>
      <c r="L13" s="23">
        <f t="shared" si="3"/>
        <v>301</v>
      </c>
      <c r="M13" s="13"/>
    </row>
    <row r="14" spans="1:13" ht="20.100000000000001" customHeight="1" x14ac:dyDescent="0.3">
      <c r="A14" s="24"/>
      <c r="B14" s="25"/>
      <c r="C14" s="25" t="str">
        <f>'[1]9'!C11</f>
        <v>BONTONYELENG</v>
      </c>
      <c r="D14" s="23">
        <v>176</v>
      </c>
      <c r="E14" s="23">
        <v>1</v>
      </c>
      <c r="F14" s="23">
        <f t="shared" si="0"/>
        <v>177</v>
      </c>
      <c r="G14" s="23">
        <v>156</v>
      </c>
      <c r="H14" s="23">
        <v>2</v>
      </c>
      <c r="I14" s="23">
        <f t="shared" si="1"/>
        <v>158</v>
      </c>
      <c r="J14" s="23">
        <f t="shared" si="2"/>
        <v>332</v>
      </c>
      <c r="K14" s="23">
        <f t="shared" si="2"/>
        <v>3</v>
      </c>
      <c r="L14" s="23">
        <f t="shared" si="3"/>
        <v>335</v>
      </c>
      <c r="M14" s="13"/>
    </row>
    <row r="15" spans="1:13" ht="20.100000000000001" customHeight="1" x14ac:dyDescent="0.3">
      <c r="A15" s="24">
        <v>2</v>
      </c>
      <c r="B15" s="25" t="str">
        <f>'[1]9'!B12</f>
        <v>KINDANG</v>
      </c>
      <c r="C15" s="25" t="str">
        <f>'[1]9'!C12</f>
        <v>BORONG RAPPOA</v>
      </c>
      <c r="D15" s="23">
        <v>112</v>
      </c>
      <c r="E15" s="23">
        <v>0</v>
      </c>
      <c r="F15" s="23">
        <f t="shared" si="0"/>
        <v>112</v>
      </c>
      <c r="G15" s="23">
        <v>93</v>
      </c>
      <c r="H15" s="23">
        <v>3</v>
      </c>
      <c r="I15" s="23">
        <f t="shared" si="1"/>
        <v>96</v>
      </c>
      <c r="J15" s="23">
        <f t="shared" si="2"/>
        <v>205</v>
      </c>
      <c r="K15" s="23">
        <f t="shared" si="2"/>
        <v>3</v>
      </c>
      <c r="L15" s="23">
        <f t="shared" si="3"/>
        <v>208</v>
      </c>
      <c r="M15" s="13"/>
    </row>
    <row r="16" spans="1:13" ht="20.100000000000001" customHeight="1" x14ac:dyDescent="0.3">
      <c r="A16" s="24"/>
      <c r="B16" s="25"/>
      <c r="C16" s="25" t="str">
        <f>'[1]9'!C13</f>
        <v>BALIBO</v>
      </c>
      <c r="D16" s="23">
        <v>96</v>
      </c>
      <c r="E16" s="23">
        <v>0</v>
      </c>
      <c r="F16" s="23">
        <f t="shared" si="0"/>
        <v>96</v>
      </c>
      <c r="G16" s="23">
        <v>101</v>
      </c>
      <c r="H16" s="23">
        <v>0</v>
      </c>
      <c r="I16" s="23">
        <f t="shared" si="1"/>
        <v>101</v>
      </c>
      <c r="J16" s="23">
        <f t="shared" si="2"/>
        <v>197</v>
      </c>
      <c r="K16" s="23">
        <f t="shared" si="2"/>
        <v>0</v>
      </c>
      <c r="L16" s="23">
        <f t="shared" si="3"/>
        <v>197</v>
      </c>
      <c r="M16" s="13"/>
    </row>
    <row r="17" spans="1:13" ht="20.100000000000001" customHeight="1" x14ac:dyDescent="0.3">
      <c r="A17" s="24">
        <v>3</v>
      </c>
      <c r="B17" s="25" t="str">
        <f>'[1]9'!B14</f>
        <v>UJUNG BULU</v>
      </c>
      <c r="C17" s="25" t="str">
        <f>'[1]9'!C14</f>
        <v>CAILE</v>
      </c>
      <c r="D17" s="23">
        <v>451</v>
      </c>
      <c r="E17" s="23">
        <v>0</v>
      </c>
      <c r="F17" s="23">
        <f t="shared" si="0"/>
        <v>451</v>
      </c>
      <c r="G17" s="23">
        <v>523</v>
      </c>
      <c r="H17" s="23">
        <v>0</v>
      </c>
      <c r="I17" s="23">
        <f t="shared" si="1"/>
        <v>523</v>
      </c>
      <c r="J17" s="23">
        <f t="shared" si="2"/>
        <v>974</v>
      </c>
      <c r="K17" s="23">
        <f t="shared" si="2"/>
        <v>0</v>
      </c>
      <c r="L17" s="23">
        <f>SUM(J17:K17)</f>
        <v>974</v>
      </c>
      <c r="M17" s="13"/>
    </row>
    <row r="18" spans="1:13" ht="20.100000000000001" customHeight="1" x14ac:dyDescent="0.3">
      <c r="A18" s="24">
        <v>4</v>
      </c>
      <c r="B18" s="25" t="str">
        <f>'[1]9'!B15</f>
        <v>UJUNG LOE</v>
      </c>
      <c r="C18" s="25" t="str">
        <f>'[1]9'!C15</f>
        <v>UJUNG LOE</v>
      </c>
      <c r="D18" s="23">
        <v>172</v>
      </c>
      <c r="E18" s="23">
        <v>0</v>
      </c>
      <c r="F18" s="23">
        <f t="shared" si="0"/>
        <v>172</v>
      </c>
      <c r="G18" s="23">
        <v>157</v>
      </c>
      <c r="H18" s="23">
        <v>1</v>
      </c>
      <c r="I18" s="23">
        <f t="shared" si="1"/>
        <v>158</v>
      </c>
      <c r="J18" s="23">
        <f t="shared" si="2"/>
        <v>329</v>
      </c>
      <c r="K18" s="23">
        <f t="shared" si="2"/>
        <v>1</v>
      </c>
      <c r="L18" s="23">
        <f t="shared" si="3"/>
        <v>330</v>
      </c>
      <c r="M18" s="13"/>
    </row>
    <row r="19" spans="1:13" ht="20.100000000000001" customHeight="1" x14ac:dyDescent="0.3">
      <c r="A19" s="24"/>
      <c r="B19" s="25"/>
      <c r="C19" s="25" t="str">
        <f>'[1]9'!C16</f>
        <v>MANYAMPA</v>
      </c>
      <c r="D19" s="23">
        <v>34</v>
      </c>
      <c r="E19" s="23">
        <v>0</v>
      </c>
      <c r="F19" s="23">
        <f t="shared" si="0"/>
        <v>34</v>
      </c>
      <c r="G19" s="23">
        <v>27</v>
      </c>
      <c r="H19" s="23">
        <v>0</v>
      </c>
      <c r="I19" s="23">
        <f t="shared" si="1"/>
        <v>27</v>
      </c>
      <c r="J19" s="23">
        <f t="shared" si="2"/>
        <v>61</v>
      </c>
      <c r="K19" s="23">
        <f t="shared" si="2"/>
        <v>0</v>
      </c>
      <c r="L19" s="23">
        <f>SUM(J19:K19)</f>
        <v>61</v>
      </c>
      <c r="M19" s="13"/>
    </row>
    <row r="20" spans="1:13" ht="20.100000000000001" customHeight="1" x14ac:dyDescent="0.3">
      <c r="A20" s="24"/>
      <c r="B20" s="25"/>
      <c r="C20" s="25" t="str">
        <f>'[1]9'!C17</f>
        <v>PALANGISANG</v>
      </c>
      <c r="D20" s="23">
        <v>70</v>
      </c>
      <c r="E20" s="23">
        <v>0</v>
      </c>
      <c r="F20" s="23">
        <f t="shared" si="0"/>
        <v>70</v>
      </c>
      <c r="G20" s="23">
        <v>72</v>
      </c>
      <c r="H20" s="23">
        <v>3</v>
      </c>
      <c r="I20" s="23">
        <f t="shared" si="1"/>
        <v>75</v>
      </c>
      <c r="J20" s="23">
        <f t="shared" si="2"/>
        <v>142</v>
      </c>
      <c r="K20" s="23">
        <f t="shared" si="2"/>
        <v>3</v>
      </c>
      <c r="L20" s="23">
        <f t="shared" si="3"/>
        <v>145</v>
      </c>
      <c r="M20" s="13"/>
    </row>
    <row r="21" spans="1:13" ht="20.100000000000001" customHeight="1" x14ac:dyDescent="0.3">
      <c r="A21" s="24">
        <v>5</v>
      </c>
      <c r="B21" s="25" t="str">
        <f>'[1]9'!B18</f>
        <v>BONTO BAHARI</v>
      </c>
      <c r="C21" s="25" t="str">
        <f>'[1]9'!C18</f>
        <v>BONTO BAHARI</v>
      </c>
      <c r="D21" s="23">
        <v>194</v>
      </c>
      <c r="E21" s="23">
        <v>2</v>
      </c>
      <c r="F21" s="23">
        <f t="shared" si="0"/>
        <v>196</v>
      </c>
      <c r="G21" s="23">
        <v>180</v>
      </c>
      <c r="H21" s="23">
        <v>3</v>
      </c>
      <c r="I21" s="23">
        <f t="shared" si="1"/>
        <v>183</v>
      </c>
      <c r="J21" s="23">
        <f t="shared" si="2"/>
        <v>374</v>
      </c>
      <c r="K21" s="23">
        <f t="shared" si="2"/>
        <v>5</v>
      </c>
      <c r="L21" s="23">
        <f t="shared" si="3"/>
        <v>379</v>
      </c>
      <c r="M21" s="13"/>
    </row>
    <row r="22" spans="1:13" ht="20.100000000000001" customHeight="1" x14ac:dyDescent="0.3">
      <c r="A22" s="24">
        <v>6</v>
      </c>
      <c r="B22" s="25" t="str">
        <f>'[1]9'!B19</f>
        <v>BONTO TIRO</v>
      </c>
      <c r="C22" s="25" t="str">
        <f>'[1]9'!C19</f>
        <v>BONTO TIRO</v>
      </c>
      <c r="D22" s="23">
        <v>84</v>
      </c>
      <c r="E22" s="23">
        <v>1</v>
      </c>
      <c r="F22" s="23">
        <f t="shared" si="0"/>
        <v>85</v>
      </c>
      <c r="G22" s="23">
        <v>64</v>
      </c>
      <c r="H22" s="23">
        <v>0</v>
      </c>
      <c r="I22" s="23">
        <f t="shared" si="1"/>
        <v>64</v>
      </c>
      <c r="J22" s="23">
        <f t="shared" si="2"/>
        <v>148</v>
      </c>
      <c r="K22" s="23">
        <f t="shared" si="2"/>
        <v>1</v>
      </c>
      <c r="L22" s="23">
        <f t="shared" si="3"/>
        <v>149</v>
      </c>
      <c r="M22" s="13"/>
    </row>
    <row r="23" spans="1:13" ht="20.100000000000001" customHeight="1" x14ac:dyDescent="0.3">
      <c r="A23" s="24"/>
      <c r="B23" s="25"/>
      <c r="C23" s="25" t="str">
        <f>'[1]9'!C20</f>
        <v>BATANG</v>
      </c>
      <c r="D23" s="23">
        <v>64</v>
      </c>
      <c r="E23" s="23">
        <v>1</v>
      </c>
      <c r="F23" s="23">
        <f t="shared" si="0"/>
        <v>65</v>
      </c>
      <c r="G23" s="23">
        <v>62</v>
      </c>
      <c r="H23" s="23">
        <v>0</v>
      </c>
      <c r="I23" s="23">
        <f t="shared" si="1"/>
        <v>62</v>
      </c>
      <c r="J23" s="23">
        <f t="shared" si="2"/>
        <v>126</v>
      </c>
      <c r="K23" s="23">
        <f t="shared" si="2"/>
        <v>1</v>
      </c>
      <c r="L23" s="23">
        <f t="shared" si="3"/>
        <v>127</v>
      </c>
      <c r="M23" s="13"/>
    </row>
    <row r="24" spans="1:13" ht="20.100000000000001" customHeight="1" x14ac:dyDescent="0.3">
      <c r="A24" s="24">
        <v>7</v>
      </c>
      <c r="B24" s="25" t="str">
        <f>'[1]9'!B21</f>
        <v>HERLANG</v>
      </c>
      <c r="C24" s="25" t="str">
        <f>'[1]9'!C21</f>
        <v>HERLANG</v>
      </c>
      <c r="D24" s="23">
        <v>124</v>
      </c>
      <c r="E24" s="23">
        <v>1</v>
      </c>
      <c r="F24" s="23">
        <f t="shared" si="0"/>
        <v>125</v>
      </c>
      <c r="G24" s="23">
        <v>112</v>
      </c>
      <c r="H24" s="23">
        <v>0</v>
      </c>
      <c r="I24" s="23">
        <f t="shared" si="1"/>
        <v>112</v>
      </c>
      <c r="J24" s="23">
        <f t="shared" si="2"/>
        <v>236</v>
      </c>
      <c r="K24" s="23">
        <f t="shared" si="2"/>
        <v>1</v>
      </c>
      <c r="L24" s="23">
        <f t="shared" si="3"/>
        <v>237</v>
      </c>
      <c r="M24" s="13"/>
    </row>
    <row r="25" spans="1:13" ht="20.100000000000001" customHeight="1" x14ac:dyDescent="0.3">
      <c r="A25" s="24"/>
      <c r="B25" s="25"/>
      <c r="C25" s="25" t="str">
        <f>'[1]9'!C22</f>
        <v>KARASSING</v>
      </c>
      <c r="D25" s="23">
        <v>51</v>
      </c>
      <c r="E25" s="23">
        <v>1</v>
      </c>
      <c r="F25" s="23">
        <f t="shared" si="0"/>
        <v>52</v>
      </c>
      <c r="G25" s="23">
        <v>44</v>
      </c>
      <c r="H25" s="23">
        <v>0</v>
      </c>
      <c r="I25" s="23">
        <f t="shared" si="1"/>
        <v>44</v>
      </c>
      <c r="J25" s="23">
        <f t="shared" si="2"/>
        <v>95</v>
      </c>
      <c r="K25" s="23">
        <f t="shared" si="2"/>
        <v>1</v>
      </c>
      <c r="L25" s="23">
        <f t="shared" si="3"/>
        <v>96</v>
      </c>
      <c r="M25" s="13"/>
    </row>
    <row r="26" spans="1:13" ht="20.100000000000001" customHeight="1" x14ac:dyDescent="0.3">
      <c r="A26" s="24">
        <v>8</v>
      </c>
      <c r="B26" s="25" t="str">
        <f>'[1]9'!B23</f>
        <v>KAJANG</v>
      </c>
      <c r="C26" s="25" t="str">
        <f>'[1]9'!C23</f>
        <v>KAJANG</v>
      </c>
      <c r="D26" s="23">
        <v>104</v>
      </c>
      <c r="E26" s="23">
        <v>5</v>
      </c>
      <c r="F26" s="23">
        <f t="shared" si="0"/>
        <v>109</v>
      </c>
      <c r="G26" s="23">
        <v>116</v>
      </c>
      <c r="H26" s="23">
        <v>0</v>
      </c>
      <c r="I26" s="23">
        <f t="shared" si="1"/>
        <v>116</v>
      </c>
      <c r="J26" s="23">
        <f t="shared" si="2"/>
        <v>220</v>
      </c>
      <c r="K26" s="23">
        <f t="shared" si="2"/>
        <v>5</v>
      </c>
      <c r="L26" s="23">
        <f t="shared" si="3"/>
        <v>225</v>
      </c>
      <c r="M26" s="13"/>
    </row>
    <row r="27" spans="1:13" ht="20.100000000000001" customHeight="1" x14ac:dyDescent="0.3">
      <c r="A27" s="24"/>
      <c r="B27" s="25"/>
      <c r="C27" s="25" t="str">
        <f>'[1]9'!C24</f>
        <v>LEMBANNA</v>
      </c>
      <c r="D27" s="23">
        <v>140</v>
      </c>
      <c r="E27" s="23">
        <v>1</v>
      </c>
      <c r="F27" s="23">
        <f t="shared" si="0"/>
        <v>141</v>
      </c>
      <c r="G27" s="23">
        <v>143</v>
      </c>
      <c r="H27" s="23">
        <v>0</v>
      </c>
      <c r="I27" s="23">
        <f t="shared" si="1"/>
        <v>143</v>
      </c>
      <c r="J27" s="23">
        <f t="shared" si="2"/>
        <v>283</v>
      </c>
      <c r="K27" s="23">
        <f t="shared" si="2"/>
        <v>1</v>
      </c>
      <c r="L27" s="23">
        <f t="shared" si="3"/>
        <v>284</v>
      </c>
      <c r="M27" s="13"/>
    </row>
    <row r="28" spans="1:13" ht="20.100000000000001" customHeight="1" x14ac:dyDescent="0.3">
      <c r="A28" s="24"/>
      <c r="B28" s="25"/>
      <c r="C28" s="25" t="str">
        <f>'[1]9'!C25</f>
        <v>TANAH TOA</v>
      </c>
      <c r="D28" s="23">
        <v>103</v>
      </c>
      <c r="E28" s="23">
        <v>0</v>
      </c>
      <c r="F28" s="23">
        <f t="shared" si="0"/>
        <v>103</v>
      </c>
      <c r="G28" s="23">
        <v>78</v>
      </c>
      <c r="H28" s="23">
        <v>2</v>
      </c>
      <c r="I28" s="23">
        <f t="shared" si="1"/>
        <v>80</v>
      </c>
      <c r="J28" s="23">
        <f t="shared" si="2"/>
        <v>181</v>
      </c>
      <c r="K28" s="23">
        <f t="shared" si="2"/>
        <v>2</v>
      </c>
      <c r="L28" s="23">
        <f t="shared" si="3"/>
        <v>183</v>
      </c>
      <c r="M28" s="13"/>
    </row>
    <row r="29" spans="1:13" ht="20.100000000000001" customHeight="1" x14ac:dyDescent="0.3">
      <c r="A29" s="24">
        <v>9</v>
      </c>
      <c r="B29" s="25" t="str">
        <f>'[1]9'!B26</f>
        <v>BULUKUMPA</v>
      </c>
      <c r="C29" s="25" t="str">
        <f>'[1]9'!C26</f>
        <v>TANETE</v>
      </c>
      <c r="D29" s="23">
        <v>141</v>
      </c>
      <c r="E29" s="23">
        <v>1</v>
      </c>
      <c r="F29" s="23">
        <f t="shared" si="0"/>
        <v>142</v>
      </c>
      <c r="G29" s="23">
        <v>134</v>
      </c>
      <c r="H29" s="23">
        <v>0</v>
      </c>
      <c r="I29" s="23">
        <f t="shared" si="1"/>
        <v>134</v>
      </c>
      <c r="J29" s="23">
        <f t="shared" si="2"/>
        <v>275</v>
      </c>
      <c r="K29" s="23">
        <f t="shared" si="2"/>
        <v>1</v>
      </c>
      <c r="L29" s="23">
        <f t="shared" si="3"/>
        <v>276</v>
      </c>
      <c r="M29" s="13"/>
    </row>
    <row r="30" spans="1:13" ht="20.100000000000001" customHeight="1" x14ac:dyDescent="0.3">
      <c r="A30" s="24"/>
      <c r="B30" s="25"/>
      <c r="C30" s="25" t="str">
        <f>'[1]9'!C27</f>
        <v>SALASSAE</v>
      </c>
      <c r="D30" s="23">
        <v>89</v>
      </c>
      <c r="E30" s="23">
        <v>1</v>
      </c>
      <c r="F30" s="23">
        <f t="shared" si="0"/>
        <v>90</v>
      </c>
      <c r="G30" s="23">
        <v>73</v>
      </c>
      <c r="H30" s="23">
        <v>0</v>
      </c>
      <c r="I30" s="23">
        <f t="shared" si="1"/>
        <v>73</v>
      </c>
      <c r="J30" s="23">
        <f t="shared" si="2"/>
        <v>162</v>
      </c>
      <c r="K30" s="23">
        <f t="shared" si="2"/>
        <v>1</v>
      </c>
      <c r="L30" s="23">
        <f t="shared" si="3"/>
        <v>163</v>
      </c>
      <c r="M30" s="13"/>
    </row>
    <row r="31" spans="1:13" ht="20.100000000000001" customHeight="1" x14ac:dyDescent="0.3">
      <c r="A31" s="24"/>
      <c r="B31" s="25"/>
      <c r="C31" s="25" t="str">
        <f>'[1]9'!C28</f>
        <v>BALANTAROANG</v>
      </c>
      <c r="D31" s="23">
        <v>49</v>
      </c>
      <c r="E31" s="23">
        <v>1</v>
      </c>
      <c r="F31" s="23">
        <f t="shared" si="0"/>
        <v>50</v>
      </c>
      <c r="G31" s="23">
        <v>64</v>
      </c>
      <c r="H31" s="23">
        <v>2</v>
      </c>
      <c r="I31" s="23">
        <f t="shared" si="1"/>
        <v>66</v>
      </c>
      <c r="J31" s="23">
        <f t="shared" si="2"/>
        <v>113</v>
      </c>
      <c r="K31" s="23">
        <f t="shared" si="2"/>
        <v>3</v>
      </c>
      <c r="L31" s="23">
        <f t="shared" si="3"/>
        <v>116</v>
      </c>
      <c r="M31" s="13"/>
    </row>
    <row r="32" spans="1:13" ht="20.100000000000001" customHeight="1" x14ac:dyDescent="0.3">
      <c r="A32" s="26">
        <v>10</v>
      </c>
      <c r="B32" s="25" t="s">
        <v>16</v>
      </c>
      <c r="C32" s="25" t="s">
        <v>17</v>
      </c>
      <c r="D32" s="23">
        <v>214</v>
      </c>
      <c r="E32" s="23">
        <v>4</v>
      </c>
      <c r="F32" s="23">
        <f t="shared" si="0"/>
        <v>218</v>
      </c>
      <c r="G32" s="23">
        <v>201</v>
      </c>
      <c r="H32" s="23">
        <v>0</v>
      </c>
      <c r="I32" s="23">
        <f t="shared" si="1"/>
        <v>201</v>
      </c>
      <c r="J32" s="23">
        <f t="shared" si="2"/>
        <v>415</v>
      </c>
      <c r="K32" s="23">
        <f t="shared" si="2"/>
        <v>4</v>
      </c>
      <c r="L32" s="23">
        <f t="shared" si="3"/>
        <v>419</v>
      </c>
      <c r="M32" s="13"/>
    </row>
    <row r="33" spans="1:13" ht="20.100000000000001" customHeight="1" x14ac:dyDescent="0.3">
      <c r="A33" s="24"/>
      <c r="B33" s="25"/>
      <c r="C33" s="25"/>
      <c r="D33" s="23"/>
      <c r="E33" s="23"/>
      <c r="F33" s="23"/>
      <c r="G33" s="23"/>
      <c r="H33" s="23"/>
      <c r="I33" s="23"/>
      <c r="J33" s="23"/>
      <c r="K33" s="23"/>
      <c r="L33" s="23"/>
      <c r="M33" s="13"/>
    </row>
    <row r="34" spans="1:13" ht="20.100000000000001" customHeight="1" x14ac:dyDescent="0.3">
      <c r="A34" s="24"/>
      <c r="B34" s="25"/>
      <c r="C34" s="25"/>
      <c r="D34" s="23"/>
      <c r="E34" s="23"/>
      <c r="F34" s="23"/>
      <c r="G34" s="23"/>
      <c r="H34" s="23"/>
      <c r="I34" s="23"/>
      <c r="J34" s="23"/>
      <c r="K34" s="23"/>
      <c r="L34" s="23"/>
      <c r="M34" s="13"/>
    </row>
    <row r="35" spans="1:13" ht="20.100000000000001" customHeight="1" x14ac:dyDescent="0.3">
      <c r="A35" s="27" t="s">
        <v>18</v>
      </c>
      <c r="B35" s="27"/>
      <c r="C35" s="27"/>
      <c r="D35" s="28">
        <f>SUM(D12:D34)</f>
        <v>2802</v>
      </c>
      <c r="E35" s="28">
        <f t="shared" ref="E35:L35" si="4">SUM(E12:E34)</f>
        <v>24</v>
      </c>
      <c r="F35" s="28">
        <f t="shared" si="4"/>
        <v>2826</v>
      </c>
      <c r="G35" s="28">
        <f>SUM(G12:G34)</f>
        <v>2724</v>
      </c>
      <c r="H35" s="28">
        <f t="shared" si="4"/>
        <v>19</v>
      </c>
      <c r="I35" s="28">
        <f t="shared" si="4"/>
        <v>2743</v>
      </c>
      <c r="J35" s="28">
        <f t="shared" si="4"/>
        <v>5526</v>
      </c>
      <c r="K35" s="28">
        <f t="shared" si="4"/>
        <v>43</v>
      </c>
      <c r="L35" s="28">
        <f t="shared" si="4"/>
        <v>5569</v>
      </c>
      <c r="M35" s="13"/>
    </row>
    <row r="36" spans="1:13" ht="20.100000000000001" customHeight="1" thickBot="1" x14ac:dyDescent="0.35">
      <c r="A36" s="29" t="s">
        <v>19</v>
      </c>
      <c r="B36" s="30"/>
      <c r="C36" s="30"/>
      <c r="D36" s="31"/>
      <c r="E36" s="32">
        <f>E35/F35*1000</f>
        <v>8.4925690021231421</v>
      </c>
      <c r="F36" s="33"/>
      <c r="G36" s="34"/>
      <c r="H36" s="32">
        <f>H35/I35*1000</f>
        <v>6.9267225665329928</v>
      </c>
      <c r="I36" s="33"/>
      <c r="J36" s="34"/>
      <c r="K36" s="32">
        <f>K35/L35*1000</f>
        <v>7.7213144191057639</v>
      </c>
      <c r="L36" s="35"/>
      <c r="M36" s="13"/>
    </row>
    <row r="37" spans="1:13" ht="20.100000000000001" customHeight="1" x14ac:dyDescent="0.3">
      <c r="D37" s="36"/>
      <c r="E37" s="36"/>
      <c r="F37" s="36"/>
      <c r="G37" s="36"/>
      <c r="H37" s="36"/>
      <c r="I37" s="36"/>
      <c r="J37" s="36"/>
      <c r="K37" s="36"/>
      <c r="L37" s="36"/>
    </row>
    <row r="38" spans="1:13" s="38" customFormat="1" ht="13.2" x14ac:dyDescent="0.3">
      <c r="A38" s="37" t="s">
        <v>20</v>
      </c>
    </row>
    <row r="39" spans="1:13" s="38" customFormat="1" ht="13.2" x14ac:dyDescent="0.3">
      <c r="A39" s="38" t="s">
        <v>21</v>
      </c>
    </row>
  </sheetData>
  <mergeCells count="18">
    <mergeCell ref="L9:L10"/>
    <mergeCell ref="A36:D36"/>
    <mergeCell ref="F9:F10"/>
    <mergeCell ref="G9:G10"/>
    <mergeCell ref="H9:H10"/>
    <mergeCell ref="I9:I10"/>
    <mergeCell ref="J9:J10"/>
    <mergeCell ref="K9:K10"/>
    <mergeCell ref="A3:L3"/>
    <mergeCell ref="A7:A10"/>
    <mergeCell ref="B7:B10"/>
    <mergeCell ref="C7:C10"/>
    <mergeCell ref="D7:L7"/>
    <mergeCell ref="D8:F8"/>
    <mergeCell ref="G8:I8"/>
    <mergeCell ref="J8:L8"/>
    <mergeCell ref="D9:D10"/>
    <mergeCell ref="E9:E10"/>
  </mergeCells>
  <printOptions horizontalCentered="1" verticalCentered="1"/>
  <pageMargins left="1.0236220472440944" right="0.9055118110236221" top="0.94488188976377963" bottom="0.74803149606299213" header="0" footer="0"/>
  <pageSetup paperSize="9" scale="66" orientation="landscape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</vt:lpstr>
      <vt:lpstr>'2024'!Print_Area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Pro H5</dc:creator>
  <cp:lastModifiedBy>MyBook Pro H5</cp:lastModifiedBy>
  <dcterms:created xsi:type="dcterms:W3CDTF">2025-12-18T06:26:13Z</dcterms:created>
  <dcterms:modified xsi:type="dcterms:W3CDTF">2025-12-18T06:26:48Z</dcterms:modified>
</cp:coreProperties>
</file>