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4 SATU DATA INDONESIA\SDI DINKES 2024\20 Jumlah Kelahiran\"/>
    </mc:Choice>
  </mc:AlternateContent>
  <xr:revisionPtr revIDLastSave="0" documentId="8_{C36E55DA-D324-437C-AB8C-89EB34E7068F}" xr6:coauthVersionLast="47" xr6:coauthVersionMax="47" xr10:uidLastSave="{00000000-0000-0000-0000-000000000000}"/>
  <bookViews>
    <workbookView xWindow="-108" yWindow="-108" windowWidth="23256" windowHeight="12456" xr2:uid="{19318D22-3313-47F0-B56B-BAD8DE56ECA7}"/>
  </bookViews>
  <sheets>
    <sheet name="2023" sheetId="1" r:id="rId1"/>
  </sheets>
  <externalReferences>
    <externalReference r:id="rId2"/>
  </externalReferences>
  <definedNames>
    <definedName name="_xlnm.Print_Area" localSheetId="0">'2023'!$A$1:$L$37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3" i="1" l="1"/>
  <c r="G33" i="1"/>
  <c r="E33" i="1"/>
  <c r="D33" i="1"/>
  <c r="K32" i="1"/>
  <c r="J32" i="1"/>
  <c r="L32" i="1" s="1"/>
  <c r="I32" i="1"/>
  <c r="F32" i="1"/>
  <c r="B32" i="1"/>
  <c r="K31" i="1"/>
  <c r="J31" i="1"/>
  <c r="L31" i="1" s="1"/>
  <c r="I31" i="1"/>
  <c r="F31" i="1"/>
  <c r="L30" i="1"/>
  <c r="K30" i="1"/>
  <c r="J30" i="1"/>
  <c r="I30" i="1"/>
  <c r="F30" i="1"/>
  <c r="K29" i="1"/>
  <c r="J29" i="1"/>
  <c r="L29" i="1" s="1"/>
  <c r="I29" i="1"/>
  <c r="F29" i="1"/>
  <c r="B29" i="1"/>
  <c r="K28" i="1"/>
  <c r="J28" i="1"/>
  <c r="L28" i="1" s="1"/>
  <c r="I28" i="1"/>
  <c r="F28" i="1"/>
  <c r="L27" i="1"/>
  <c r="K27" i="1"/>
  <c r="J27" i="1"/>
  <c r="I27" i="1"/>
  <c r="F27" i="1"/>
  <c r="K26" i="1"/>
  <c r="J26" i="1"/>
  <c r="L26" i="1" s="1"/>
  <c r="I26" i="1"/>
  <c r="F26" i="1"/>
  <c r="B26" i="1"/>
  <c r="K25" i="1"/>
  <c r="J25" i="1"/>
  <c r="L25" i="1" s="1"/>
  <c r="I25" i="1"/>
  <c r="F25" i="1"/>
  <c r="L24" i="1"/>
  <c r="K24" i="1"/>
  <c r="J24" i="1"/>
  <c r="I24" i="1"/>
  <c r="F24" i="1"/>
  <c r="B24" i="1"/>
  <c r="K23" i="1"/>
  <c r="J23" i="1"/>
  <c r="L23" i="1" s="1"/>
  <c r="I23" i="1"/>
  <c r="F23" i="1"/>
  <c r="K22" i="1"/>
  <c r="J22" i="1"/>
  <c r="L22" i="1" s="1"/>
  <c r="I22" i="1"/>
  <c r="F22" i="1"/>
  <c r="B22" i="1"/>
  <c r="K21" i="1"/>
  <c r="L21" i="1" s="1"/>
  <c r="J21" i="1"/>
  <c r="I21" i="1"/>
  <c r="F21" i="1"/>
  <c r="B21" i="1"/>
  <c r="K20" i="1"/>
  <c r="L20" i="1" s="1"/>
  <c r="J20" i="1"/>
  <c r="I20" i="1"/>
  <c r="F20" i="1"/>
  <c r="K19" i="1"/>
  <c r="J19" i="1"/>
  <c r="L19" i="1" s="1"/>
  <c r="I19" i="1"/>
  <c r="F19" i="1"/>
  <c r="K18" i="1"/>
  <c r="L18" i="1" s="1"/>
  <c r="J18" i="1"/>
  <c r="I18" i="1"/>
  <c r="F18" i="1"/>
  <c r="B18" i="1"/>
  <c r="K17" i="1"/>
  <c r="L17" i="1" s="1"/>
  <c r="J17" i="1"/>
  <c r="I17" i="1"/>
  <c r="F17" i="1"/>
  <c r="B17" i="1"/>
  <c r="K16" i="1"/>
  <c r="J16" i="1"/>
  <c r="L16" i="1" s="1"/>
  <c r="I16" i="1"/>
  <c r="F16" i="1"/>
  <c r="L15" i="1"/>
  <c r="K15" i="1"/>
  <c r="J15" i="1"/>
  <c r="I15" i="1"/>
  <c r="F15" i="1"/>
  <c r="B15" i="1"/>
  <c r="L14" i="1"/>
  <c r="K14" i="1"/>
  <c r="J14" i="1"/>
  <c r="I14" i="1"/>
  <c r="F14" i="1"/>
  <c r="K13" i="1"/>
  <c r="J13" i="1"/>
  <c r="L13" i="1" s="1"/>
  <c r="I13" i="1"/>
  <c r="I33" i="1" s="1"/>
  <c r="F13" i="1"/>
  <c r="L12" i="1"/>
  <c r="K12" i="1"/>
  <c r="K33" i="1" s="1"/>
  <c r="J12" i="1"/>
  <c r="J33" i="1" s="1"/>
  <c r="I12" i="1"/>
  <c r="F12" i="1"/>
  <c r="F33" i="1" s="1"/>
  <c r="B12" i="1"/>
  <c r="A5" i="1"/>
  <c r="A4" i="1"/>
  <c r="K34" i="1" l="1"/>
  <c r="L33" i="1"/>
  <c r="E34" i="1"/>
  <c r="H34" i="1"/>
</calcChain>
</file>

<file path=xl/sharedStrings.xml><?xml version="1.0" encoding="utf-8"?>
<sst xmlns="http://schemas.openxmlformats.org/spreadsheetml/2006/main" count="44" uniqueCount="38">
  <si>
    <t>TABEL 21</t>
  </si>
  <si>
    <t xml:space="preserve"> </t>
  </si>
  <si>
    <t>JUMLAH KELAHIRAN MENURUT JENIS KELAMIN, KECAMATAN, DAN PUSKESMAS</t>
  </si>
  <si>
    <t>NO</t>
  </si>
  <si>
    <t>KECAMATAN</t>
  </si>
  <si>
    <t>NAMA PUSKESMAS</t>
  </si>
  <si>
    <t>JUMLAH KELAHIRAN</t>
  </si>
  <si>
    <t>LAKI-LAKI</t>
  </si>
  <si>
    <t>PEREMPUAN</t>
  </si>
  <si>
    <t>LAKI-LAKI + PEREMPUAN</t>
  </si>
  <si>
    <t>HIDUP</t>
  </si>
  <si>
    <t>MATI</t>
  </si>
  <si>
    <t>HIDUP + MATI</t>
  </si>
  <si>
    <t>PONRE</t>
  </si>
  <si>
    <t>GATTARENG</t>
  </si>
  <si>
    <t>BONTONYELENG</t>
  </si>
  <si>
    <t>BORONG RAPPOA</t>
  </si>
  <si>
    <t>BALIBO</t>
  </si>
  <si>
    <t>CAILE</t>
  </si>
  <si>
    <t>UJUNG LOE</t>
  </si>
  <si>
    <t>MANYAMPA</t>
  </si>
  <si>
    <t>PALANGISANG</t>
  </si>
  <si>
    <t>BONTO BAHARI</t>
  </si>
  <si>
    <t>BONTO TIRO</t>
  </si>
  <si>
    <t>BATANG</t>
  </si>
  <si>
    <t>HERLANG</t>
  </si>
  <si>
    <t>KARASSING</t>
  </si>
  <si>
    <t>KAJANG</t>
  </si>
  <si>
    <t>LEMBANNA</t>
  </si>
  <si>
    <t>TANAH TOA</t>
  </si>
  <si>
    <t>TANETE</t>
  </si>
  <si>
    <t>SALASSAE</t>
  </si>
  <si>
    <t>BALANTAROANG</t>
  </si>
  <si>
    <t>BONTO BANGUN</t>
  </si>
  <si>
    <t>JUMLAH (KAB/KOTA)</t>
  </si>
  <si>
    <t xml:space="preserve">ANGKA LAHIR MATI PER 1.000 KELAHIRAN (DILAPORKAN) </t>
  </si>
  <si>
    <t xml:space="preserve">Sumber: ………. (sebutkan) </t>
  </si>
  <si>
    <t>Keterangan : Angka Lahir Mati (dilaporkan) tersebut di atas belum tentu menggambarkan Angka Lahir Mati yang sebenarnya di populasi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</si>
</sst>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_);\(#,##0.0\)"/>
  </numFmts>
  <fonts count="7" x14ac:knownFonts="1">
    <font>
      <sz val="11"/>
      <color theme="1"/>
      <name val="Calibri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1"/>
      <name val="Calibri"/>
      <family val="2"/>
    </font>
    <font>
      <b/>
      <i/>
      <sz val="9"/>
      <color theme="1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7F7F7F"/>
        <bgColor rgb="FF7F7F7F"/>
      </patternFill>
    </fill>
  </fills>
  <borders count="30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dashed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ashed">
        <color rgb="FF000000"/>
      </bottom>
      <diagonal/>
    </border>
    <border>
      <left style="thin">
        <color indexed="64"/>
      </left>
      <right style="thin">
        <color indexed="64"/>
      </right>
      <top style="dashed">
        <color rgb="FF000000"/>
      </top>
      <bottom style="dashed">
        <color rgb="FF000000"/>
      </bottom>
      <diagonal/>
    </border>
    <border>
      <left style="thin">
        <color rgb="FF000000"/>
      </left>
      <right style="thin">
        <color rgb="FF000000"/>
      </right>
      <top style="dashed">
        <color rgb="FF000000"/>
      </top>
      <bottom style="dashed">
        <color rgb="FF000000"/>
      </bottom>
      <diagonal/>
    </border>
    <border>
      <left style="thin">
        <color rgb="FF000000"/>
      </left>
      <right/>
      <top/>
      <bottom style="dashed">
        <color rgb="FF000000"/>
      </bottom>
      <diagonal/>
    </border>
    <border>
      <left style="thin">
        <color rgb="FF000000"/>
      </left>
      <right style="thin">
        <color rgb="FF000000"/>
      </right>
      <top/>
      <bottom style="dashed">
        <color rgb="FF000000"/>
      </bottom>
      <diagonal/>
    </border>
    <border>
      <left style="thin">
        <color rgb="FF000000"/>
      </left>
      <right/>
      <top style="dashed">
        <color rgb="FF000000"/>
      </top>
      <bottom/>
      <diagonal/>
    </border>
    <border>
      <left style="thin">
        <color rgb="FF000000"/>
      </left>
      <right style="thin">
        <color rgb="FF000000"/>
      </right>
      <top style="dashed">
        <color rgb="FF000000"/>
      </top>
      <bottom/>
      <diagonal/>
    </border>
    <border>
      <left style="thin">
        <color rgb="FF000000"/>
      </left>
      <right/>
      <top style="dashed">
        <color rgb="FF000000"/>
      </top>
      <bottom style="dashed">
        <color rgb="FF000000"/>
      </bottom>
      <diagonal/>
    </border>
    <border>
      <left/>
      <right/>
      <top/>
      <bottom style="dashed">
        <color rgb="FF000000"/>
      </bottom>
      <diagonal/>
    </border>
    <border>
      <left style="thin">
        <color indexed="64"/>
      </left>
      <right style="thin">
        <color indexed="64"/>
      </right>
      <top/>
      <bottom style="dashed">
        <color rgb="FF000000"/>
      </bottom>
      <diagonal/>
    </border>
    <border>
      <left style="thin">
        <color indexed="64"/>
      </left>
      <right style="thin">
        <color indexed="64"/>
      </right>
      <top style="dashed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/>
    <xf numFmtId="0" fontId="2" fillId="0" borderId="1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3" fillId="0" borderId="4" xfId="0" applyFont="1" applyBorder="1"/>
    <xf numFmtId="0" fontId="3" fillId="0" borderId="5" xfId="0" applyFont="1" applyBorder="1"/>
    <xf numFmtId="0" fontId="2" fillId="0" borderId="6" xfId="0" applyFont="1" applyBorder="1" applyAlignment="1">
      <alignment vertical="center"/>
    </xf>
    <xf numFmtId="0" fontId="3" fillId="0" borderId="2" xfId="0" applyFont="1" applyBorder="1"/>
    <xf numFmtId="0" fontId="1" fillId="0" borderId="7" xfId="0" applyFont="1" applyBorder="1" applyAlignment="1">
      <alignment horizontal="center" vertical="center"/>
    </xf>
    <xf numFmtId="0" fontId="3" fillId="0" borderId="8" xfId="0" applyFont="1" applyBorder="1"/>
    <xf numFmtId="0" fontId="3" fillId="0" borderId="9" xfId="0" applyFont="1" applyBorder="1"/>
    <xf numFmtId="0" fontId="1" fillId="0" borderId="10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3" fillId="0" borderId="11" xfId="0" applyFont="1" applyBorder="1"/>
    <xf numFmtId="0" fontId="4" fillId="0" borderId="12" xfId="0" applyFont="1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10" xfId="0" applyFont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37" fontId="2" fillId="0" borderId="15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2" borderId="16" xfId="0" applyFont="1" applyFill="1" applyBorder="1" applyAlignment="1">
      <alignment vertical="center"/>
    </xf>
    <xf numFmtId="37" fontId="2" fillId="0" borderId="17" xfId="0" applyNumberFormat="1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vertical="center"/>
    </xf>
    <xf numFmtId="0" fontId="2" fillId="0" borderId="22" xfId="0" applyFont="1" applyBorder="1" applyAlignment="1">
      <alignment horizontal="center" vertical="center"/>
    </xf>
    <xf numFmtId="0" fontId="2" fillId="0" borderId="17" xfId="0" applyFont="1" applyBorder="1" applyAlignment="1">
      <alignment vertical="center"/>
    </xf>
    <xf numFmtId="0" fontId="0" fillId="0" borderId="23" xfId="0" applyBorder="1"/>
    <xf numFmtId="0" fontId="0" fillId="0" borderId="24" xfId="0" applyBorder="1"/>
    <xf numFmtId="0" fontId="2" fillId="2" borderId="25" xfId="0" applyFont="1" applyFill="1" applyBorder="1" applyAlignment="1">
      <alignment vertical="center"/>
    </xf>
    <xf numFmtId="37" fontId="2" fillId="0" borderId="21" xfId="0" applyNumberFormat="1" applyFont="1" applyBorder="1" applyAlignment="1">
      <alignment horizontal="center" vertical="center"/>
    </xf>
    <xf numFmtId="0" fontId="1" fillId="0" borderId="12" xfId="0" applyFont="1" applyBorder="1" applyAlignment="1">
      <alignment vertical="center"/>
    </xf>
    <xf numFmtId="37" fontId="1" fillId="0" borderId="12" xfId="0" applyNumberFormat="1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3" fillId="0" borderId="27" xfId="0" applyFont="1" applyBorder="1"/>
    <xf numFmtId="0" fontId="3" fillId="0" borderId="28" xfId="0" applyFont="1" applyBorder="1"/>
    <xf numFmtId="164" fontId="1" fillId="0" borderId="29" xfId="0" applyNumberFormat="1" applyFont="1" applyBorder="1" applyAlignment="1">
      <alignment horizontal="center" vertical="center"/>
    </xf>
    <xf numFmtId="37" fontId="1" fillId="3" borderId="26" xfId="0" applyNumberFormat="1" applyFont="1" applyFill="1" applyBorder="1" applyAlignment="1">
      <alignment horizontal="center" vertical="center"/>
    </xf>
    <xf numFmtId="37" fontId="1" fillId="3" borderId="28" xfId="0" applyNumberFormat="1" applyFont="1" applyFill="1" applyBorder="1" applyAlignment="1">
      <alignment horizontal="center" vertical="center"/>
    </xf>
    <xf numFmtId="37" fontId="1" fillId="3" borderId="29" xfId="0" applyNumberFormat="1" applyFont="1" applyFill="1" applyBorder="1" applyAlignment="1">
      <alignment vertical="center"/>
    </xf>
    <xf numFmtId="37" fontId="2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2024%20SATU%20DATA%20INDONESIA\SDI%20DINKES%202024\Lampiran%20Juknis%20Profil%20Kes%202023%20Baru.xlsb" TargetMode="External"/><Relationship Id="rId1" Type="http://schemas.openxmlformats.org/officeDocument/2006/relationships/externalLinkPath" Target="/2024%20SATU%20DATA%20INDONESIA/SDI%20DINKES%202024/Lampiran%20Juknis%20Profil%20Kes%202023%20Baru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sume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3.a"/>
      <sheetName val="14"/>
      <sheetName val="14.a"/>
      <sheetName val="15"/>
      <sheetName val="15.a"/>
      <sheetName val="16"/>
      <sheetName val="16.a"/>
      <sheetName val="17"/>
      <sheetName val="17.a"/>
      <sheetName val="18"/>
      <sheetName val="18.a"/>
      <sheetName val="19"/>
      <sheetName val="19.a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  <sheetName val="77"/>
      <sheetName val="78"/>
      <sheetName val="79"/>
      <sheetName val="80"/>
      <sheetName val="81"/>
      <sheetName val="82"/>
      <sheetName val="83"/>
      <sheetName val="84"/>
      <sheetName val="85"/>
      <sheetName val="86"/>
      <sheetName val="87"/>
      <sheetName val="Sheet1"/>
      <sheetName val="Sheet2"/>
    </sheetNames>
    <sheetDataSet>
      <sheetData sheetId="0"/>
      <sheetData sheetId="1">
        <row r="5">
          <cell r="A5" t="str">
            <v>KABUPATEN  BULUKUMBA</v>
          </cell>
        </row>
        <row r="6">
          <cell r="A6" t="str">
            <v>TAHUN 2023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>
        <row r="9">
          <cell r="B9" t="str">
            <v>GANTARANG</v>
          </cell>
        </row>
        <row r="12">
          <cell r="B12" t="str">
            <v>KINDANG</v>
          </cell>
        </row>
        <row r="14">
          <cell r="B14" t="str">
            <v>UJUNG BULU</v>
          </cell>
        </row>
        <row r="15">
          <cell r="B15" t="str">
            <v>UJUNG LOE</v>
          </cell>
        </row>
        <row r="18">
          <cell r="B18" t="str">
            <v>BONTO BAHARI</v>
          </cell>
        </row>
        <row r="19">
          <cell r="B19" t="str">
            <v>BONTO TIRO</v>
          </cell>
        </row>
        <row r="21">
          <cell r="B21" t="str">
            <v>HERLANG</v>
          </cell>
        </row>
        <row r="23">
          <cell r="B23" t="str">
            <v>KAJANG</v>
          </cell>
        </row>
        <row r="26">
          <cell r="B26" t="str">
            <v>BULUKUMPA</v>
          </cell>
        </row>
        <row r="29">
          <cell r="B29" t="str">
            <v>RILAU ALE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2B16FF-F58E-48C2-82FD-421FC47890C0}">
  <sheetPr>
    <tabColor rgb="FFFF0000"/>
    <pageSetUpPr fitToPage="1"/>
  </sheetPr>
  <dimension ref="A1:Z998"/>
  <sheetViews>
    <sheetView tabSelected="1" view="pageBreakPreview" zoomScaleNormal="100" zoomScaleSheetLayoutView="100" workbookViewId="0">
      <selection activeCell="A32" sqref="A32"/>
    </sheetView>
  </sheetViews>
  <sheetFormatPr defaultColWidth="14.44140625" defaultRowHeight="15" customHeight="1" x14ac:dyDescent="0.3"/>
  <cols>
    <col min="1" max="1" width="5.6640625" customWidth="1"/>
    <col min="2" max="2" width="21.6640625" customWidth="1"/>
    <col min="3" max="3" width="24.5546875" customWidth="1"/>
    <col min="4" max="12" width="12.6640625" customWidth="1"/>
    <col min="13" max="26" width="9.109375" customWidth="1"/>
  </cols>
  <sheetData>
    <row r="1" spans="1:26" ht="15.6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x14ac:dyDescent="0.3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5.6" x14ac:dyDescent="0.3">
      <c r="A3" s="3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5.6" x14ac:dyDescent="0.3">
      <c r="A4" s="3" t="str">
        <f>'[1]1'!A5</f>
        <v>KABUPATEN  BULUKUMBA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5.6" x14ac:dyDescent="0.3">
      <c r="A5" s="3" t="str">
        <f>'[1]1'!A6</f>
        <v>TAHUN 2023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5.6" thickBot="1" x14ac:dyDescent="0.3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9.5" customHeight="1" x14ac:dyDescent="0.3">
      <c r="A7" s="6" t="s">
        <v>3</v>
      </c>
      <c r="B7" s="6" t="s">
        <v>4</v>
      </c>
      <c r="C7" s="7" t="s">
        <v>5</v>
      </c>
      <c r="D7" s="8" t="s">
        <v>6</v>
      </c>
      <c r="E7" s="9"/>
      <c r="F7" s="9"/>
      <c r="G7" s="9"/>
      <c r="H7" s="9"/>
      <c r="I7" s="9"/>
      <c r="J7" s="9"/>
      <c r="K7" s="9"/>
      <c r="L7" s="10"/>
      <c r="M7" s="11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1" customHeight="1" x14ac:dyDescent="0.3">
      <c r="A8" s="12"/>
      <c r="B8" s="12"/>
      <c r="C8" s="12"/>
      <c r="D8" s="13" t="s">
        <v>7</v>
      </c>
      <c r="E8" s="14"/>
      <c r="F8" s="15"/>
      <c r="G8" s="13" t="s">
        <v>8</v>
      </c>
      <c r="H8" s="14"/>
      <c r="I8" s="15"/>
      <c r="J8" s="13" t="s">
        <v>9</v>
      </c>
      <c r="K8" s="14"/>
      <c r="L8" s="15"/>
      <c r="M8" s="11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5" customHeight="1" x14ac:dyDescent="0.3">
      <c r="A9" s="12"/>
      <c r="B9" s="12"/>
      <c r="C9" s="12"/>
      <c r="D9" s="16" t="s">
        <v>10</v>
      </c>
      <c r="E9" s="17" t="s">
        <v>11</v>
      </c>
      <c r="F9" s="17" t="s">
        <v>12</v>
      </c>
      <c r="G9" s="16" t="s">
        <v>10</v>
      </c>
      <c r="H9" s="17" t="s">
        <v>11</v>
      </c>
      <c r="I9" s="17" t="s">
        <v>12</v>
      </c>
      <c r="J9" s="16" t="s">
        <v>10</v>
      </c>
      <c r="K9" s="17" t="s">
        <v>11</v>
      </c>
      <c r="L9" s="17" t="s">
        <v>12</v>
      </c>
      <c r="M9" s="11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5.75" customHeight="1" x14ac:dyDescent="0.3">
      <c r="A10" s="18"/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1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4.4" x14ac:dyDescent="0.3">
      <c r="A11" s="19">
        <v>1</v>
      </c>
      <c r="B11" s="19">
        <v>2</v>
      </c>
      <c r="C11" s="19">
        <v>3</v>
      </c>
      <c r="D11" s="19">
        <v>4</v>
      </c>
      <c r="E11" s="19">
        <v>5</v>
      </c>
      <c r="F11" s="19">
        <v>6</v>
      </c>
      <c r="G11" s="19">
        <v>7</v>
      </c>
      <c r="H11" s="19">
        <v>8</v>
      </c>
      <c r="I11" s="19">
        <v>9</v>
      </c>
      <c r="J11" s="19">
        <v>10</v>
      </c>
      <c r="K11" s="19">
        <v>11</v>
      </c>
      <c r="L11" s="19">
        <v>12</v>
      </c>
      <c r="M11" s="20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</row>
    <row r="12" spans="1:26" ht="19.5" customHeight="1" x14ac:dyDescent="0.3">
      <c r="A12" s="22">
        <v>1</v>
      </c>
      <c r="B12" s="23" t="str">
        <f>'[1]9'!B9</f>
        <v>GANTARANG</v>
      </c>
      <c r="C12" s="24" t="s">
        <v>13</v>
      </c>
      <c r="D12" s="25">
        <v>221</v>
      </c>
      <c r="E12" s="25">
        <v>1</v>
      </c>
      <c r="F12" s="25">
        <f t="shared" ref="F12:F32" si="0">SUM(D12:E12)</f>
        <v>222</v>
      </c>
      <c r="G12" s="25">
        <v>170</v>
      </c>
      <c r="H12" s="25">
        <v>0</v>
      </c>
      <c r="I12" s="25">
        <f t="shared" ref="I12:I32" si="1">SUM(G12:H12)</f>
        <v>170</v>
      </c>
      <c r="J12" s="25">
        <f t="shared" ref="J12:K32" si="2">D12+G12</f>
        <v>391</v>
      </c>
      <c r="K12" s="25">
        <f t="shared" si="2"/>
        <v>1</v>
      </c>
      <c r="L12" s="25">
        <f t="shared" ref="L12:L32" si="3">SUM(J12:K12)</f>
        <v>392</v>
      </c>
      <c r="M12" s="11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9.5" customHeight="1" x14ac:dyDescent="0.3">
      <c r="A13" s="26"/>
      <c r="B13" s="27"/>
      <c r="C13" s="28" t="s">
        <v>14</v>
      </c>
      <c r="D13" s="29">
        <v>171</v>
      </c>
      <c r="E13" s="29">
        <v>0</v>
      </c>
      <c r="F13" s="29">
        <f t="shared" si="0"/>
        <v>171</v>
      </c>
      <c r="G13" s="29">
        <v>179</v>
      </c>
      <c r="H13" s="29">
        <v>0</v>
      </c>
      <c r="I13" s="29">
        <f t="shared" si="1"/>
        <v>179</v>
      </c>
      <c r="J13" s="29">
        <f t="shared" si="2"/>
        <v>350</v>
      </c>
      <c r="K13" s="29">
        <f t="shared" si="2"/>
        <v>0</v>
      </c>
      <c r="L13" s="29">
        <f t="shared" si="3"/>
        <v>350</v>
      </c>
      <c r="M13" s="11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9.5" customHeight="1" x14ac:dyDescent="0.3">
      <c r="A14" s="30"/>
      <c r="B14" s="31"/>
      <c r="C14" s="28" t="s">
        <v>15</v>
      </c>
      <c r="D14" s="29">
        <v>173</v>
      </c>
      <c r="E14" s="29">
        <v>1</v>
      </c>
      <c r="F14" s="29">
        <f t="shared" si="0"/>
        <v>174</v>
      </c>
      <c r="G14" s="29">
        <v>170</v>
      </c>
      <c r="H14" s="29">
        <v>0</v>
      </c>
      <c r="I14" s="29">
        <f t="shared" si="1"/>
        <v>170</v>
      </c>
      <c r="J14" s="29">
        <f t="shared" si="2"/>
        <v>343</v>
      </c>
      <c r="K14" s="29">
        <f t="shared" si="2"/>
        <v>1</v>
      </c>
      <c r="L14" s="29">
        <f t="shared" si="3"/>
        <v>344</v>
      </c>
      <c r="M14" s="11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9.5" customHeight="1" x14ac:dyDescent="0.3">
      <c r="A15" s="32">
        <v>2</v>
      </c>
      <c r="B15" s="33" t="str">
        <f>'[1]9'!B12</f>
        <v>KINDANG</v>
      </c>
      <c r="C15" s="28" t="s">
        <v>16</v>
      </c>
      <c r="D15" s="29">
        <v>103</v>
      </c>
      <c r="E15" s="29">
        <v>1</v>
      </c>
      <c r="F15" s="29">
        <f t="shared" si="0"/>
        <v>104</v>
      </c>
      <c r="G15" s="29">
        <v>90</v>
      </c>
      <c r="H15" s="29">
        <v>2</v>
      </c>
      <c r="I15" s="29">
        <f t="shared" si="1"/>
        <v>92</v>
      </c>
      <c r="J15" s="29">
        <f t="shared" si="2"/>
        <v>193</v>
      </c>
      <c r="K15" s="29">
        <f t="shared" si="2"/>
        <v>3</v>
      </c>
      <c r="L15" s="29">
        <f t="shared" si="3"/>
        <v>196</v>
      </c>
      <c r="M15" s="11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9.5" customHeight="1" x14ac:dyDescent="0.3">
      <c r="A16" s="30"/>
      <c r="B16" s="31"/>
      <c r="C16" s="28" t="s">
        <v>17</v>
      </c>
      <c r="D16" s="29">
        <v>127</v>
      </c>
      <c r="E16" s="29">
        <v>3</v>
      </c>
      <c r="F16" s="29">
        <f t="shared" si="0"/>
        <v>130</v>
      </c>
      <c r="G16" s="29">
        <v>127</v>
      </c>
      <c r="H16" s="29">
        <v>1</v>
      </c>
      <c r="I16" s="29">
        <f t="shared" si="1"/>
        <v>128</v>
      </c>
      <c r="J16" s="29">
        <f t="shared" si="2"/>
        <v>254</v>
      </c>
      <c r="K16" s="29">
        <f t="shared" si="2"/>
        <v>4</v>
      </c>
      <c r="L16" s="29">
        <f t="shared" si="3"/>
        <v>258</v>
      </c>
      <c r="M16" s="11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9.5" customHeight="1" x14ac:dyDescent="0.3">
      <c r="A17" s="34">
        <v>3</v>
      </c>
      <c r="B17" s="35" t="str">
        <f>'[1]9'!B14</f>
        <v>UJUNG BULU</v>
      </c>
      <c r="C17" s="28" t="s">
        <v>18</v>
      </c>
      <c r="D17" s="29">
        <v>432</v>
      </c>
      <c r="E17" s="29">
        <v>0</v>
      </c>
      <c r="F17" s="29">
        <f t="shared" si="0"/>
        <v>432</v>
      </c>
      <c r="G17" s="29">
        <v>567</v>
      </c>
      <c r="H17" s="29">
        <v>0</v>
      </c>
      <c r="I17" s="29">
        <f t="shared" si="1"/>
        <v>567</v>
      </c>
      <c r="J17" s="29">
        <f t="shared" si="2"/>
        <v>999</v>
      </c>
      <c r="K17" s="29">
        <f t="shared" si="2"/>
        <v>0</v>
      </c>
      <c r="L17" s="29">
        <f t="shared" si="3"/>
        <v>999</v>
      </c>
      <c r="M17" s="11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9.5" customHeight="1" x14ac:dyDescent="0.3">
      <c r="A18" s="32">
        <v>4</v>
      </c>
      <c r="B18" s="33" t="str">
        <f>'[1]9'!B15</f>
        <v>UJUNG LOE</v>
      </c>
      <c r="C18" s="28" t="s">
        <v>19</v>
      </c>
      <c r="D18" s="29">
        <v>196</v>
      </c>
      <c r="E18" s="29">
        <v>1</v>
      </c>
      <c r="F18" s="29">
        <f t="shared" si="0"/>
        <v>197</v>
      </c>
      <c r="G18" s="29">
        <v>169</v>
      </c>
      <c r="H18" s="29">
        <v>0</v>
      </c>
      <c r="I18" s="29">
        <f t="shared" si="1"/>
        <v>169</v>
      </c>
      <c r="J18" s="29">
        <f t="shared" si="2"/>
        <v>365</v>
      </c>
      <c r="K18" s="29">
        <f t="shared" si="2"/>
        <v>1</v>
      </c>
      <c r="L18" s="29">
        <f t="shared" si="3"/>
        <v>366</v>
      </c>
      <c r="M18" s="11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9.5" customHeight="1" x14ac:dyDescent="0.3">
      <c r="A19" s="26"/>
      <c r="B19" s="27"/>
      <c r="C19" s="28" t="s">
        <v>20</v>
      </c>
      <c r="D19" s="29">
        <v>45</v>
      </c>
      <c r="E19" s="29">
        <v>0</v>
      </c>
      <c r="F19" s="29">
        <f t="shared" si="0"/>
        <v>45</v>
      </c>
      <c r="G19" s="29">
        <v>34</v>
      </c>
      <c r="H19" s="29">
        <v>0</v>
      </c>
      <c r="I19" s="29">
        <f t="shared" si="1"/>
        <v>34</v>
      </c>
      <c r="J19" s="29">
        <f t="shared" si="2"/>
        <v>79</v>
      </c>
      <c r="K19" s="29">
        <f t="shared" si="2"/>
        <v>0</v>
      </c>
      <c r="L19" s="29">
        <f t="shared" si="3"/>
        <v>79</v>
      </c>
      <c r="M19" s="11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9.5" customHeight="1" x14ac:dyDescent="0.3">
      <c r="A20" s="30"/>
      <c r="B20" s="31"/>
      <c r="C20" s="28" t="s">
        <v>21</v>
      </c>
      <c r="D20" s="29">
        <v>62</v>
      </c>
      <c r="E20" s="29">
        <v>1</v>
      </c>
      <c r="F20" s="29">
        <f t="shared" si="0"/>
        <v>63</v>
      </c>
      <c r="G20" s="29">
        <v>68</v>
      </c>
      <c r="H20" s="29">
        <v>1</v>
      </c>
      <c r="I20" s="29">
        <f t="shared" si="1"/>
        <v>69</v>
      </c>
      <c r="J20" s="29">
        <f t="shared" si="2"/>
        <v>130</v>
      </c>
      <c r="K20" s="29">
        <f t="shared" si="2"/>
        <v>2</v>
      </c>
      <c r="L20" s="29">
        <f t="shared" si="3"/>
        <v>132</v>
      </c>
      <c r="M20" s="11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9.5" customHeight="1" x14ac:dyDescent="0.3">
      <c r="A21" s="34">
        <v>5</v>
      </c>
      <c r="B21" s="35" t="str">
        <f>'[1]9'!B18</f>
        <v>BONTO BAHARI</v>
      </c>
      <c r="C21" s="28" t="s">
        <v>22</v>
      </c>
      <c r="D21" s="29">
        <v>207</v>
      </c>
      <c r="E21" s="29">
        <v>1</v>
      </c>
      <c r="F21" s="29">
        <f t="shared" si="0"/>
        <v>208</v>
      </c>
      <c r="G21" s="29">
        <v>170</v>
      </c>
      <c r="H21" s="29">
        <v>2</v>
      </c>
      <c r="I21" s="29">
        <f t="shared" si="1"/>
        <v>172</v>
      </c>
      <c r="J21" s="29">
        <f t="shared" si="2"/>
        <v>377</v>
      </c>
      <c r="K21" s="29">
        <f t="shared" si="2"/>
        <v>3</v>
      </c>
      <c r="L21" s="29">
        <f t="shared" si="3"/>
        <v>380</v>
      </c>
      <c r="M21" s="11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9.5" customHeight="1" x14ac:dyDescent="0.3">
      <c r="A22" s="32">
        <v>6</v>
      </c>
      <c r="B22" s="33" t="str">
        <f>'[1]9'!B19</f>
        <v>BONTO TIRO</v>
      </c>
      <c r="C22" s="28" t="s">
        <v>23</v>
      </c>
      <c r="D22" s="29">
        <v>79</v>
      </c>
      <c r="E22" s="29">
        <v>0</v>
      </c>
      <c r="F22" s="29">
        <f t="shared" si="0"/>
        <v>79</v>
      </c>
      <c r="G22" s="29">
        <v>85</v>
      </c>
      <c r="H22" s="29">
        <v>0</v>
      </c>
      <c r="I22" s="29">
        <f t="shared" si="1"/>
        <v>85</v>
      </c>
      <c r="J22" s="29">
        <f t="shared" si="2"/>
        <v>164</v>
      </c>
      <c r="K22" s="29">
        <f t="shared" si="2"/>
        <v>0</v>
      </c>
      <c r="L22" s="29">
        <f t="shared" si="3"/>
        <v>164</v>
      </c>
      <c r="M22" s="11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9.5" customHeight="1" x14ac:dyDescent="0.3">
      <c r="A23" s="30"/>
      <c r="B23" s="31"/>
      <c r="C23" s="28" t="s">
        <v>24</v>
      </c>
      <c r="D23" s="29">
        <v>69</v>
      </c>
      <c r="E23" s="29">
        <v>0</v>
      </c>
      <c r="F23" s="29">
        <f t="shared" si="0"/>
        <v>69</v>
      </c>
      <c r="G23" s="29">
        <v>72</v>
      </c>
      <c r="H23" s="29">
        <v>0</v>
      </c>
      <c r="I23" s="29">
        <f t="shared" si="1"/>
        <v>72</v>
      </c>
      <c r="J23" s="29">
        <f t="shared" si="2"/>
        <v>141</v>
      </c>
      <c r="K23" s="29">
        <f t="shared" si="2"/>
        <v>0</v>
      </c>
      <c r="L23" s="29">
        <f t="shared" si="3"/>
        <v>141</v>
      </c>
      <c r="M23" s="11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9.5" customHeight="1" x14ac:dyDescent="0.3">
      <c r="A24" s="32">
        <v>7</v>
      </c>
      <c r="B24" s="33" t="str">
        <f>'[1]9'!B21</f>
        <v>HERLANG</v>
      </c>
      <c r="C24" s="28" t="s">
        <v>25</v>
      </c>
      <c r="D24" s="29">
        <v>141</v>
      </c>
      <c r="E24" s="29">
        <v>0</v>
      </c>
      <c r="F24" s="29">
        <f t="shared" si="0"/>
        <v>141</v>
      </c>
      <c r="G24" s="29">
        <v>113</v>
      </c>
      <c r="H24" s="29">
        <v>1</v>
      </c>
      <c r="I24" s="29">
        <f t="shared" si="1"/>
        <v>114</v>
      </c>
      <c r="J24" s="29">
        <f t="shared" si="2"/>
        <v>254</v>
      </c>
      <c r="K24" s="29">
        <f t="shared" si="2"/>
        <v>1</v>
      </c>
      <c r="L24" s="29">
        <f t="shared" si="3"/>
        <v>255</v>
      </c>
      <c r="M24" s="11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9.5" customHeight="1" x14ac:dyDescent="0.3">
      <c r="A25" s="30"/>
      <c r="B25" s="31"/>
      <c r="C25" s="28" t="s">
        <v>26</v>
      </c>
      <c r="D25" s="29">
        <v>80</v>
      </c>
      <c r="E25" s="29">
        <v>0</v>
      </c>
      <c r="F25" s="29">
        <f t="shared" si="0"/>
        <v>80</v>
      </c>
      <c r="G25" s="29">
        <v>49</v>
      </c>
      <c r="H25" s="29">
        <v>0</v>
      </c>
      <c r="I25" s="29">
        <f t="shared" si="1"/>
        <v>49</v>
      </c>
      <c r="J25" s="29">
        <f t="shared" si="2"/>
        <v>129</v>
      </c>
      <c r="K25" s="29">
        <f t="shared" si="2"/>
        <v>0</v>
      </c>
      <c r="L25" s="29">
        <f t="shared" si="3"/>
        <v>129</v>
      </c>
      <c r="M25" s="11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9.5" customHeight="1" x14ac:dyDescent="0.3">
      <c r="A26" s="32">
        <v>8</v>
      </c>
      <c r="B26" s="33" t="str">
        <f>'[1]9'!B23</f>
        <v>KAJANG</v>
      </c>
      <c r="C26" s="28" t="s">
        <v>27</v>
      </c>
      <c r="D26" s="29">
        <v>155</v>
      </c>
      <c r="E26" s="29">
        <v>0</v>
      </c>
      <c r="F26" s="29">
        <f t="shared" si="0"/>
        <v>155</v>
      </c>
      <c r="G26" s="29">
        <v>142</v>
      </c>
      <c r="H26" s="29">
        <v>0</v>
      </c>
      <c r="I26" s="29">
        <f t="shared" si="1"/>
        <v>142</v>
      </c>
      <c r="J26" s="29">
        <f t="shared" si="2"/>
        <v>297</v>
      </c>
      <c r="K26" s="29">
        <f t="shared" si="2"/>
        <v>0</v>
      </c>
      <c r="L26" s="29">
        <f t="shared" si="3"/>
        <v>297</v>
      </c>
      <c r="M26" s="11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9.5" customHeight="1" x14ac:dyDescent="0.3">
      <c r="A27" s="26"/>
      <c r="B27" s="27"/>
      <c r="C27" s="28" t="s">
        <v>28</v>
      </c>
      <c r="D27" s="29">
        <v>143</v>
      </c>
      <c r="E27" s="29">
        <v>2</v>
      </c>
      <c r="F27" s="29">
        <f t="shared" si="0"/>
        <v>145</v>
      </c>
      <c r="G27" s="29">
        <v>138</v>
      </c>
      <c r="H27" s="29">
        <v>3</v>
      </c>
      <c r="I27" s="29">
        <f t="shared" si="1"/>
        <v>141</v>
      </c>
      <c r="J27" s="29">
        <f t="shared" si="2"/>
        <v>281</v>
      </c>
      <c r="K27" s="29">
        <f t="shared" si="2"/>
        <v>5</v>
      </c>
      <c r="L27" s="29">
        <f t="shared" si="3"/>
        <v>286</v>
      </c>
      <c r="M27" s="11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9.5" customHeight="1" x14ac:dyDescent="0.3">
      <c r="A28" s="30"/>
      <c r="B28" s="31"/>
      <c r="C28" s="28" t="s">
        <v>29</v>
      </c>
      <c r="D28" s="29">
        <v>118</v>
      </c>
      <c r="E28" s="29">
        <v>1</v>
      </c>
      <c r="F28" s="29">
        <f t="shared" si="0"/>
        <v>119</v>
      </c>
      <c r="G28" s="29">
        <v>87</v>
      </c>
      <c r="H28" s="29">
        <v>0</v>
      </c>
      <c r="I28" s="29">
        <f t="shared" si="1"/>
        <v>87</v>
      </c>
      <c r="J28" s="29">
        <f t="shared" si="2"/>
        <v>205</v>
      </c>
      <c r="K28" s="29">
        <f t="shared" si="2"/>
        <v>1</v>
      </c>
      <c r="L28" s="29">
        <f t="shared" si="3"/>
        <v>206</v>
      </c>
      <c r="M28" s="11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9.5" customHeight="1" x14ac:dyDescent="0.3">
      <c r="A29" s="32">
        <v>9</v>
      </c>
      <c r="B29" s="33" t="str">
        <f>'[1]9'!B26</f>
        <v>BULUKUMPA</v>
      </c>
      <c r="C29" s="28" t="s">
        <v>30</v>
      </c>
      <c r="D29" s="29">
        <v>176</v>
      </c>
      <c r="E29" s="29">
        <v>1</v>
      </c>
      <c r="F29" s="29">
        <f t="shared" si="0"/>
        <v>177</v>
      </c>
      <c r="G29" s="29">
        <v>180</v>
      </c>
      <c r="H29" s="29">
        <v>1</v>
      </c>
      <c r="I29" s="29">
        <f t="shared" si="1"/>
        <v>181</v>
      </c>
      <c r="J29" s="29">
        <f t="shared" si="2"/>
        <v>356</v>
      </c>
      <c r="K29" s="29">
        <f t="shared" si="2"/>
        <v>2</v>
      </c>
      <c r="L29" s="29">
        <f t="shared" si="3"/>
        <v>358</v>
      </c>
      <c r="M29" s="11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9.5" customHeight="1" x14ac:dyDescent="0.3">
      <c r="A30" s="26"/>
      <c r="B30" s="27"/>
      <c r="C30" s="28" t="s">
        <v>31</v>
      </c>
      <c r="D30" s="29">
        <v>87</v>
      </c>
      <c r="E30" s="29">
        <v>0</v>
      </c>
      <c r="F30" s="29">
        <f t="shared" si="0"/>
        <v>87</v>
      </c>
      <c r="G30" s="29">
        <v>73</v>
      </c>
      <c r="H30" s="29">
        <v>0</v>
      </c>
      <c r="I30" s="29">
        <f t="shared" si="1"/>
        <v>73</v>
      </c>
      <c r="J30" s="29">
        <f t="shared" si="2"/>
        <v>160</v>
      </c>
      <c r="K30" s="29">
        <f t="shared" si="2"/>
        <v>0</v>
      </c>
      <c r="L30" s="29">
        <f t="shared" si="3"/>
        <v>160</v>
      </c>
      <c r="M30" s="11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9.5" customHeight="1" x14ac:dyDescent="0.3">
      <c r="A31" s="36"/>
      <c r="B31" s="37"/>
      <c r="C31" s="28" t="s">
        <v>32</v>
      </c>
      <c r="D31" s="29">
        <v>60</v>
      </c>
      <c r="E31" s="29">
        <v>2</v>
      </c>
      <c r="F31" s="29">
        <f t="shared" si="0"/>
        <v>62</v>
      </c>
      <c r="G31" s="29">
        <v>67</v>
      </c>
      <c r="H31" s="29">
        <v>0</v>
      </c>
      <c r="I31" s="29">
        <f t="shared" si="1"/>
        <v>67</v>
      </c>
      <c r="J31" s="29">
        <f t="shared" si="2"/>
        <v>127</v>
      </c>
      <c r="K31" s="29">
        <f t="shared" si="2"/>
        <v>2</v>
      </c>
      <c r="L31" s="29">
        <f t="shared" si="3"/>
        <v>129</v>
      </c>
      <c r="M31" s="11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9.5" customHeight="1" x14ac:dyDescent="0.3">
      <c r="A32" s="32">
        <v>10</v>
      </c>
      <c r="B32" s="33" t="str">
        <f>'[1]9'!B29</f>
        <v>RILAU ALE</v>
      </c>
      <c r="C32" s="38" t="s">
        <v>33</v>
      </c>
      <c r="D32" s="39">
        <v>265</v>
      </c>
      <c r="E32" s="39">
        <v>2</v>
      </c>
      <c r="F32" s="39">
        <f t="shared" si="0"/>
        <v>267</v>
      </c>
      <c r="G32" s="39">
        <v>268</v>
      </c>
      <c r="H32" s="39">
        <v>1</v>
      </c>
      <c r="I32" s="39">
        <f t="shared" si="1"/>
        <v>269</v>
      </c>
      <c r="J32" s="39">
        <f t="shared" si="2"/>
        <v>533</v>
      </c>
      <c r="K32" s="39">
        <f t="shared" si="2"/>
        <v>3</v>
      </c>
      <c r="L32" s="39">
        <f t="shared" si="3"/>
        <v>536</v>
      </c>
      <c r="M32" s="11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9.5" customHeight="1" x14ac:dyDescent="0.3">
      <c r="A33" s="40" t="s">
        <v>34</v>
      </c>
      <c r="B33" s="40"/>
      <c r="D33" s="41">
        <f t="shared" ref="D33:L33" si="4">SUM(D12:D32)</f>
        <v>3110</v>
      </c>
      <c r="E33" s="41">
        <f t="shared" si="4"/>
        <v>17</v>
      </c>
      <c r="F33" s="41">
        <f t="shared" si="4"/>
        <v>3127</v>
      </c>
      <c r="G33" s="41">
        <f t="shared" si="4"/>
        <v>3018</v>
      </c>
      <c r="H33" s="41">
        <f t="shared" si="4"/>
        <v>12</v>
      </c>
      <c r="I33" s="41">
        <f t="shared" si="4"/>
        <v>3030</v>
      </c>
      <c r="J33" s="41">
        <f t="shared" si="4"/>
        <v>6128</v>
      </c>
      <c r="K33" s="41">
        <f t="shared" si="4"/>
        <v>29</v>
      </c>
      <c r="L33" s="41">
        <f t="shared" si="4"/>
        <v>6157</v>
      </c>
      <c r="M33" s="11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9.5" customHeight="1" thickBot="1" x14ac:dyDescent="0.35">
      <c r="A34" s="42" t="s">
        <v>35</v>
      </c>
      <c r="B34" s="43"/>
      <c r="C34" s="43"/>
      <c r="D34" s="44"/>
      <c r="E34" s="45">
        <f>E33/F33*1000</f>
        <v>5.4365206267988482</v>
      </c>
      <c r="F34" s="46"/>
      <c r="G34" s="47"/>
      <c r="H34" s="45">
        <f>H33/I33*1000</f>
        <v>3.9603960396039604</v>
      </c>
      <c r="I34" s="46"/>
      <c r="J34" s="47"/>
      <c r="K34" s="45">
        <f>K33/L33*1000</f>
        <v>4.7100860808835465</v>
      </c>
      <c r="L34" s="48"/>
      <c r="M34" s="11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9.5" customHeight="1" x14ac:dyDescent="0.3">
      <c r="A35" s="2"/>
      <c r="B35" s="2"/>
      <c r="C35" s="2"/>
      <c r="D35" s="49"/>
      <c r="E35" s="49"/>
      <c r="F35" s="49"/>
      <c r="G35" s="49"/>
      <c r="H35" s="49"/>
      <c r="I35" s="49"/>
      <c r="J35" s="49"/>
      <c r="K35" s="49"/>
      <c r="L35" s="49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4.4" x14ac:dyDescent="0.3">
      <c r="A36" s="50" t="s">
        <v>36</v>
      </c>
      <c r="B36" s="50"/>
      <c r="C36" s="50"/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0"/>
      <c r="O36" s="50"/>
      <c r="P36" s="50"/>
      <c r="Q36" s="50"/>
      <c r="R36" s="50"/>
      <c r="S36" s="50"/>
      <c r="T36" s="50"/>
      <c r="U36" s="50"/>
      <c r="V36" s="50"/>
      <c r="W36" s="50"/>
      <c r="X36" s="50"/>
      <c r="Y36" s="50"/>
      <c r="Z36" s="50"/>
    </row>
    <row r="37" spans="1:26" ht="14.4" x14ac:dyDescent="0.3">
      <c r="A37" s="50" t="s">
        <v>37</v>
      </c>
      <c r="B37" s="50"/>
      <c r="C37" s="50"/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50"/>
      <c r="V37" s="50"/>
      <c r="W37" s="50"/>
      <c r="X37" s="50"/>
      <c r="Y37" s="50"/>
      <c r="Z37" s="50"/>
    </row>
    <row r="38" spans="1:26" x14ac:dyDescent="0.3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x14ac:dyDescent="0.3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x14ac:dyDescent="0.3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x14ac:dyDescent="0.3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x14ac:dyDescent="0.3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x14ac:dyDescent="0.3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x14ac:dyDescent="0.3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x14ac:dyDescent="0.3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x14ac:dyDescent="0.3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x14ac:dyDescent="0.3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x14ac:dyDescent="0.3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x14ac:dyDescent="0.3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x14ac:dyDescent="0.3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x14ac:dyDescent="0.3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x14ac:dyDescent="0.3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x14ac:dyDescent="0.3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x14ac:dyDescent="0.3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x14ac:dyDescent="0.3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x14ac:dyDescent="0.3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x14ac:dyDescent="0.3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x14ac:dyDescent="0.3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x14ac:dyDescent="0.3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x14ac:dyDescent="0.3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x14ac:dyDescent="0.3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x14ac:dyDescent="0.3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x14ac:dyDescent="0.3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x14ac:dyDescent="0.3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x14ac:dyDescent="0.3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x14ac:dyDescent="0.3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x14ac:dyDescent="0.3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x14ac:dyDescent="0.3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x14ac:dyDescent="0.3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x14ac:dyDescent="0.3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x14ac:dyDescent="0.3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x14ac:dyDescent="0.3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x14ac:dyDescent="0.3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x14ac:dyDescent="0.3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x14ac:dyDescent="0.3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x14ac:dyDescent="0.3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x14ac:dyDescent="0.3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x14ac:dyDescent="0.3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x14ac:dyDescent="0.3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x14ac:dyDescent="0.3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x14ac:dyDescent="0.3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x14ac:dyDescent="0.3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x14ac:dyDescent="0.3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x14ac:dyDescent="0.3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x14ac:dyDescent="0.3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x14ac:dyDescent="0.3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x14ac:dyDescent="0.3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x14ac:dyDescent="0.3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x14ac:dyDescent="0.3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x14ac:dyDescent="0.3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x14ac:dyDescent="0.3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x14ac:dyDescent="0.3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x14ac:dyDescent="0.3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x14ac:dyDescent="0.3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x14ac:dyDescent="0.3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x14ac:dyDescent="0.3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x14ac:dyDescent="0.3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x14ac:dyDescent="0.3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x14ac:dyDescent="0.3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x14ac:dyDescent="0.3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x14ac:dyDescent="0.3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x14ac:dyDescent="0.3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x14ac:dyDescent="0.3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x14ac:dyDescent="0.3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x14ac:dyDescent="0.3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x14ac:dyDescent="0.3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x14ac:dyDescent="0.3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x14ac:dyDescent="0.3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x14ac:dyDescent="0.3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x14ac:dyDescent="0.3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x14ac:dyDescent="0.3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x14ac:dyDescent="0.3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x14ac:dyDescent="0.3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x14ac:dyDescent="0.3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x14ac:dyDescent="0.3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x14ac:dyDescent="0.3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x14ac:dyDescent="0.3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x14ac:dyDescent="0.3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x14ac:dyDescent="0.3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x14ac:dyDescent="0.3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x14ac:dyDescent="0.3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x14ac:dyDescent="0.3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x14ac:dyDescent="0.3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x14ac:dyDescent="0.3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x14ac:dyDescent="0.3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x14ac:dyDescent="0.3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x14ac:dyDescent="0.3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x14ac:dyDescent="0.3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x14ac:dyDescent="0.3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x14ac:dyDescent="0.3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x14ac:dyDescent="0.3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x14ac:dyDescent="0.3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x14ac:dyDescent="0.3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x14ac:dyDescent="0.3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x14ac:dyDescent="0.3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x14ac:dyDescent="0.3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x14ac:dyDescent="0.3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x14ac:dyDescent="0.3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x14ac:dyDescent="0.3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x14ac:dyDescent="0.3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x14ac:dyDescent="0.3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x14ac:dyDescent="0.3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x14ac:dyDescent="0.3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x14ac:dyDescent="0.3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x14ac:dyDescent="0.3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x14ac:dyDescent="0.3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x14ac:dyDescent="0.3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x14ac:dyDescent="0.3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x14ac:dyDescent="0.3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x14ac:dyDescent="0.3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x14ac:dyDescent="0.3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x14ac:dyDescent="0.3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x14ac:dyDescent="0.3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x14ac:dyDescent="0.3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x14ac:dyDescent="0.3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x14ac:dyDescent="0.3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x14ac:dyDescent="0.3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x14ac:dyDescent="0.3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x14ac:dyDescent="0.3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x14ac:dyDescent="0.3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x14ac:dyDescent="0.3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x14ac:dyDescent="0.3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x14ac:dyDescent="0.3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x14ac:dyDescent="0.3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x14ac:dyDescent="0.3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x14ac:dyDescent="0.3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x14ac:dyDescent="0.3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x14ac:dyDescent="0.3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x14ac:dyDescent="0.3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x14ac:dyDescent="0.3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x14ac:dyDescent="0.3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x14ac:dyDescent="0.3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x14ac:dyDescent="0.3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x14ac:dyDescent="0.3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x14ac:dyDescent="0.3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x14ac:dyDescent="0.3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x14ac:dyDescent="0.3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x14ac:dyDescent="0.3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x14ac:dyDescent="0.3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x14ac:dyDescent="0.3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x14ac:dyDescent="0.3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x14ac:dyDescent="0.3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x14ac:dyDescent="0.3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x14ac:dyDescent="0.3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x14ac:dyDescent="0.3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x14ac:dyDescent="0.3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x14ac:dyDescent="0.3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x14ac:dyDescent="0.3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x14ac:dyDescent="0.3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x14ac:dyDescent="0.3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x14ac:dyDescent="0.3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x14ac:dyDescent="0.3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x14ac:dyDescent="0.3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x14ac:dyDescent="0.3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x14ac:dyDescent="0.3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x14ac:dyDescent="0.3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x14ac:dyDescent="0.3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x14ac:dyDescent="0.3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x14ac:dyDescent="0.3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x14ac:dyDescent="0.3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x14ac:dyDescent="0.3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x14ac:dyDescent="0.3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x14ac:dyDescent="0.3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x14ac:dyDescent="0.3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x14ac:dyDescent="0.3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x14ac:dyDescent="0.3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x14ac:dyDescent="0.3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x14ac:dyDescent="0.3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x14ac:dyDescent="0.3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x14ac:dyDescent="0.3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x14ac:dyDescent="0.3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x14ac:dyDescent="0.3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x14ac:dyDescent="0.3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x14ac:dyDescent="0.3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x14ac:dyDescent="0.3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x14ac:dyDescent="0.3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x14ac:dyDescent="0.3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x14ac:dyDescent="0.3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x14ac:dyDescent="0.3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x14ac:dyDescent="0.3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x14ac:dyDescent="0.3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x14ac:dyDescent="0.3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x14ac:dyDescent="0.3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x14ac:dyDescent="0.3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x14ac:dyDescent="0.3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x14ac:dyDescent="0.3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x14ac:dyDescent="0.3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x14ac:dyDescent="0.3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x14ac:dyDescent="0.3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x14ac:dyDescent="0.3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x14ac:dyDescent="0.3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x14ac:dyDescent="0.3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x14ac:dyDescent="0.3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x14ac:dyDescent="0.3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x14ac:dyDescent="0.3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x14ac:dyDescent="0.3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x14ac:dyDescent="0.3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x14ac:dyDescent="0.3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x14ac:dyDescent="0.3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x14ac:dyDescent="0.3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x14ac:dyDescent="0.3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x14ac:dyDescent="0.3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x14ac:dyDescent="0.3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x14ac:dyDescent="0.3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x14ac:dyDescent="0.3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x14ac:dyDescent="0.3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x14ac:dyDescent="0.3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x14ac:dyDescent="0.3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x14ac:dyDescent="0.3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x14ac:dyDescent="0.3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x14ac:dyDescent="0.3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x14ac:dyDescent="0.3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x14ac:dyDescent="0.3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x14ac:dyDescent="0.3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x14ac:dyDescent="0.3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x14ac:dyDescent="0.3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x14ac:dyDescent="0.3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x14ac:dyDescent="0.3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x14ac:dyDescent="0.3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x14ac:dyDescent="0.3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x14ac:dyDescent="0.3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x14ac:dyDescent="0.3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x14ac:dyDescent="0.3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x14ac:dyDescent="0.3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x14ac:dyDescent="0.3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x14ac:dyDescent="0.3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x14ac:dyDescent="0.3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x14ac:dyDescent="0.3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x14ac:dyDescent="0.3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x14ac:dyDescent="0.3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x14ac:dyDescent="0.3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x14ac:dyDescent="0.3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x14ac:dyDescent="0.3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x14ac:dyDescent="0.3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x14ac:dyDescent="0.3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x14ac:dyDescent="0.3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x14ac:dyDescent="0.3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x14ac:dyDescent="0.3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x14ac:dyDescent="0.3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x14ac:dyDescent="0.3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x14ac:dyDescent="0.3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x14ac:dyDescent="0.3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x14ac:dyDescent="0.3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x14ac:dyDescent="0.3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x14ac:dyDescent="0.3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x14ac:dyDescent="0.3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x14ac:dyDescent="0.3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x14ac:dyDescent="0.3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x14ac:dyDescent="0.3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x14ac:dyDescent="0.3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x14ac:dyDescent="0.3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x14ac:dyDescent="0.3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x14ac:dyDescent="0.3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x14ac:dyDescent="0.3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x14ac:dyDescent="0.3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x14ac:dyDescent="0.3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x14ac:dyDescent="0.3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x14ac:dyDescent="0.3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x14ac:dyDescent="0.3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x14ac:dyDescent="0.3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x14ac:dyDescent="0.3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x14ac:dyDescent="0.3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x14ac:dyDescent="0.3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x14ac:dyDescent="0.3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x14ac:dyDescent="0.3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x14ac:dyDescent="0.3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x14ac:dyDescent="0.3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x14ac:dyDescent="0.3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x14ac:dyDescent="0.3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x14ac:dyDescent="0.3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x14ac:dyDescent="0.3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x14ac:dyDescent="0.3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x14ac:dyDescent="0.3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x14ac:dyDescent="0.3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x14ac:dyDescent="0.3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x14ac:dyDescent="0.3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x14ac:dyDescent="0.3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x14ac:dyDescent="0.3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x14ac:dyDescent="0.3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x14ac:dyDescent="0.3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x14ac:dyDescent="0.3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x14ac:dyDescent="0.3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x14ac:dyDescent="0.3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x14ac:dyDescent="0.3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x14ac:dyDescent="0.3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x14ac:dyDescent="0.3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x14ac:dyDescent="0.3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x14ac:dyDescent="0.3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x14ac:dyDescent="0.3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x14ac:dyDescent="0.3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x14ac:dyDescent="0.3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x14ac:dyDescent="0.3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x14ac:dyDescent="0.3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x14ac:dyDescent="0.3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x14ac:dyDescent="0.3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x14ac:dyDescent="0.3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x14ac:dyDescent="0.3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x14ac:dyDescent="0.3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x14ac:dyDescent="0.3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x14ac:dyDescent="0.3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x14ac:dyDescent="0.3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x14ac:dyDescent="0.3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x14ac:dyDescent="0.3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x14ac:dyDescent="0.3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x14ac:dyDescent="0.3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x14ac:dyDescent="0.3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x14ac:dyDescent="0.3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x14ac:dyDescent="0.3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x14ac:dyDescent="0.3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x14ac:dyDescent="0.3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x14ac:dyDescent="0.3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x14ac:dyDescent="0.3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x14ac:dyDescent="0.3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x14ac:dyDescent="0.3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x14ac:dyDescent="0.3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x14ac:dyDescent="0.3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x14ac:dyDescent="0.3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x14ac:dyDescent="0.3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x14ac:dyDescent="0.3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x14ac:dyDescent="0.3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x14ac:dyDescent="0.3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x14ac:dyDescent="0.3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x14ac:dyDescent="0.3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x14ac:dyDescent="0.3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x14ac:dyDescent="0.3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x14ac:dyDescent="0.3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x14ac:dyDescent="0.3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x14ac:dyDescent="0.3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x14ac:dyDescent="0.3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x14ac:dyDescent="0.3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x14ac:dyDescent="0.3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x14ac:dyDescent="0.3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x14ac:dyDescent="0.3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x14ac:dyDescent="0.3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x14ac:dyDescent="0.3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x14ac:dyDescent="0.3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x14ac:dyDescent="0.3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x14ac:dyDescent="0.3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x14ac:dyDescent="0.3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x14ac:dyDescent="0.3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x14ac:dyDescent="0.3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x14ac:dyDescent="0.3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x14ac:dyDescent="0.3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x14ac:dyDescent="0.3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x14ac:dyDescent="0.3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x14ac:dyDescent="0.3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x14ac:dyDescent="0.3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x14ac:dyDescent="0.3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x14ac:dyDescent="0.3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x14ac:dyDescent="0.3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x14ac:dyDescent="0.3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x14ac:dyDescent="0.3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x14ac:dyDescent="0.3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x14ac:dyDescent="0.3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x14ac:dyDescent="0.3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x14ac:dyDescent="0.3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x14ac:dyDescent="0.3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x14ac:dyDescent="0.3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x14ac:dyDescent="0.3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x14ac:dyDescent="0.3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x14ac:dyDescent="0.3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x14ac:dyDescent="0.3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x14ac:dyDescent="0.3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x14ac:dyDescent="0.3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x14ac:dyDescent="0.3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x14ac:dyDescent="0.3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x14ac:dyDescent="0.3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x14ac:dyDescent="0.3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x14ac:dyDescent="0.3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x14ac:dyDescent="0.3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x14ac:dyDescent="0.3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x14ac:dyDescent="0.3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x14ac:dyDescent="0.3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x14ac:dyDescent="0.3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x14ac:dyDescent="0.3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x14ac:dyDescent="0.3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x14ac:dyDescent="0.3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x14ac:dyDescent="0.3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x14ac:dyDescent="0.3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x14ac:dyDescent="0.3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x14ac:dyDescent="0.3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x14ac:dyDescent="0.3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x14ac:dyDescent="0.3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x14ac:dyDescent="0.3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x14ac:dyDescent="0.3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x14ac:dyDescent="0.3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x14ac:dyDescent="0.3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x14ac:dyDescent="0.3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x14ac:dyDescent="0.3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x14ac:dyDescent="0.3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x14ac:dyDescent="0.3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x14ac:dyDescent="0.3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x14ac:dyDescent="0.3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x14ac:dyDescent="0.3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x14ac:dyDescent="0.3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x14ac:dyDescent="0.3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x14ac:dyDescent="0.3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x14ac:dyDescent="0.3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x14ac:dyDescent="0.3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x14ac:dyDescent="0.3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x14ac:dyDescent="0.3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x14ac:dyDescent="0.3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x14ac:dyDescent="0.3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x14ac:dyDescent="0.3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x14ac:dyDescent="0.3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x14ac:dyDescent="0.3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x14ac:dyDescent="0.3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x14ac:dyDescent="0.3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x14ac:dyDescent="0.3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x14ac:dyDescent="0.3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x14ac:dyDescent="0.3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x14ac:dyDescent="0.3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x14ac:dyDescent="0.3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x14ac:dyDescent="0.3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x14ac:dyDescent="0.3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x14ac:dyDescent="0.3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x14ac:dyDescent="0.3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x14ac:dyDescent="0.3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x14ac:dyDescent="0.3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x14ac:dyDescent="0.3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x14ac:dyDescent="0.3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x14ac:dyDescent="0.3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x14ac:dyDescent="0.3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x14ac:dyDescent="0.3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x14ac:dyDescent="0.3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x14ac:dyDescent="0.3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x14ac:dyDescent="0.3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x14ac:dyDescent="0.3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x14ac:dyDescent="0.3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x14ac:dyDescent="0.3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x14ac:dyDescent="0.3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x14ac:dyDescent="0.3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x14ac:dyDescent="0.3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x14ac:dyDescent="0.3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x14ac:dyDescent="0.3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x14ac:dyDescent="0.3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x14ac:dyDescent="0.3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x14ac:dyDescent="0.3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x14ac:dyDescent="0.3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x14ac:dyDescent="0.3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x14ac:dyDescent="0.3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x14ac:dyDescent="0.3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x14ac:dyDescent="0.3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x14ac:dyDescent="0.3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x14ac:dyDescent="0.3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x14ac:dyDescent="0.3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x14ac:dyDescent="0.3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x14ac:dyDescent="0.3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x14ac:dyDescent="0.3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x14ac:dyDescent="0.3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x14ac:dyDescent="0.3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x14ac:dyDescent="0.3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x14ac:dyDescent="0.3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x14ac:dyDescent="0.3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x14ac:dyDescent="0.3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x14ac:dyDescent="0.3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x14ac:dyDescent="0.3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x14ac:dyDescent="0.3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x14ac:dyDescent="0.3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x14ac:dyDescent="0.3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x14ac:dyDescent="0.3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x14ac:dyDescent="0.3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x14ac:dyDescent="0.3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x14ac:dyDescent="0.3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x14ac:dyDescent="0.3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x14ac:dyDescent="0.3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x14ac:dyDescent="0.3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x14ac:dyDescent="0.3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x14ac:dyDescent="0.3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x14ac:dyDescent="0.3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x14ac:dyDescent="0.3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x14ac:dyDescent="0.3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x14ac:dyDescent="0.3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x14ac:dyDescent="0.3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x14ac:dyDescent="0.3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x14ac:dyDescent="0.3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x14ac:dyDescent="0.3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x14ac:dyDescent="0.3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x14ac:dyDescent="0.3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x14ac:dyDescent="0.3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x14ac:dyDescent="0.3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x14ac:dyDescent="0.3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x14ac:dyDescent="0.3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x14ac:dyDescent="0.3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x14ac:dyDescent="0.3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x14ac:dyDescent="0.3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x14ac:dyDescent="0.3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x14ac:dyDescent="0.3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x14ac:dyDescent="0.3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x14ac:dyDescent="0.3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x14ac:dyDescent="0.3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x14ac:dyDescent="0.3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x14ac:dyDescent="0.3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x14ac:dyDescent="0.3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x14ac:dyDescent="0.3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x14ac:dyDescent="0.3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x14ac:dyDescent="0.3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x14ac:dyDescent="0.3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x14ac:dyDescent="0.3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x14ac:dyDescent="0.3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x14ac:dyDescent="0.3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x14ac:dyDescent="0.3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x14ac:dyDescent="0.3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x14ac:dyDescent="0.3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x14ac:dyDescent="0.3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x14ac:dyDescent="0.3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x14ac:dyDescent="0.3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x14ac:dyDescent="0.3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x14ac:dyDescent="0.3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x14ac:dyDescent="0.3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x14ac:dyDescent="0.3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x14ac:dyDescent="0.3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x14ac:dyDescent="0.3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x14ac:dyDescent="0.3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x14ac:dyDescent="0.3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x14ac:dyDescent="0.3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x14ac:dyDescent="0.3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x14ac:dyDescent="0.3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x14ac:dyDescent="0.3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x14ac:dyDescent="0.3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x14ac:dyDescent="0.3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x14ac:dyDescent="0.3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x14ac:dyDescent="0.3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x14ac:dyDescent="0.3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x14ac:dyDescent="0.3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x14ac:dyDescent="0.3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x14ac:dyDescent="0.3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x14ac:dyDescent="0.3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x14ac:dyDescent="0.3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x14ac:dyDescent="0.3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x14ac:dyDescent="0.3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x14ac:dyDescent="0.3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x14ac:dyDescent="0.3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x14ac:dyDescent="0.3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x14ac:dyDescent="0.3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x14ac:dyDescent="0.3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x14ac:dyDescent="0.3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x14ac:dyDescent="0.3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x14ac:dyDescent="0.3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x14ac:dyDescent="0.3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x14ac:dyDescent="0.3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x14ac:dyDescent="0.3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x14ac:dyDescent="0.3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x14ac:dyDescent="0.3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x14ac:dyDescent="0.3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x14ac:dyDescent="0.3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x14ac:dyDescent="0.3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x14ac:dyDescent="0.3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x14ac:dyDescent="0.3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x14ac:dyDescent="0.3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x14ac:dyDescent="0.3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x14ac:dyDescent="0.3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x14ac:dyDescent="0.3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x14ac:dyDescent="0.3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x14ac:dyDescent="0.3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x14ac:dyDescent="0.3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x14ac:dyDescent="0.3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x14ac:dyDescent="0.3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x14ac:dyDescent="0.3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x14ac:dyDescent="0.3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x14ac:dyDescent="0.3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x14ac:dyDescent="0.3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x14ac:dyDescent="0.3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x14ac:dyDescent="0.3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x14ac:dyDescent="0.3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x14ac:dyDescent="0.3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x14ac:dyDescent="0.3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x14ac:dyDescent="0.3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x14ac:dyDescent="0.3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x14ac:dyDescent="0.3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x14ac:dyDescent="0.3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x14ac:dyDescent="0.3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x14ac:dyDescent="0.3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x14ac:dyDescent="0.3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x14ac:dyDescent="0.3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x14ac:dyDescent="0.3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x14ac:dyDescent="0.3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x14ac:dyDescent="0.3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x14ac:dyDescent="0.3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x14ac:dyDescent="0.3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x14ac:dyDescent="0.3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x14ac:dyDescent="0.3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x14ac:dyDescent="0.3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x14ac:dyDescent="0.3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x14ac:dyDescent="0.3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x14ac:dyDescent="0.3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x14ac:dyDescent="0.3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x14ac:dyDescent="0.3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x14ac:dyDescent="0.3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x14ac:dyDescent="0.3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x14ac:dyDescent="0.3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x14ac:dyDescent="0.3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x14ac:dyDescent="0.3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x14ac:dyDescent="0.3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x14ac:dyDescent="0.3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x14ac:dyDescent="0.3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x14ac:dyDescent="0.3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x14ac:dyDescent="0.3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x14ac:dyDescent="0.3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x14ac:dyDescent="0.3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x14ac:dyDescent="0.3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x14ac:dyDescent="0.3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x14ac:dyDescent="0.3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x14ac:dyDescent="0.3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x14ac:dyDescent="0.3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x14ac:dyDescent="0.3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x14ac:dyDescent="0.3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x14ac:dyDescent="0.3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x14ac:dyDescent="0.3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x14ac:dyDescent="0.3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x14ac:dyDescent="0.3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x14ac:dyDescent="0.3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x14ac:dyDescent="0.3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x14ac:dyDescent="0.3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x14ac:dyDescent="0.3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x14ac:dyDescent="0.3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x14ac:dyDescent="0.3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x14ac:dyDescent="0.3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x14ac:dyDescent="0.3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x14ac:dyDescent="0.3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x14ac:dyDescent="0.3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x14ac:dyDescent="0.3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x14ac:dyDescent="0.3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x14ac:dyDescent="0.3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x14ac:dyDescent="0.3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x14ac:dyDescent="0.3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x14ac:dyDescent="0.3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x14ac:dyDescent="0.3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x14ac:dyDescent="0.3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x14ac:dyDescent="0.3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x14ac:dyDescent="0.3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x14ac:dyDescent="0.3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x14ac:dyDescent="0.3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x14ac:dyDescent="0.3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x14ac:dyDescent="0.3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x14ac:dyDescent="0.3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x14ac:dyDescent="0.3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x14ac:dyDescent="0.3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x14ac:dyDescent="0.3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x14ac:dyDescent="0.3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x14ac:dyDescent="0.3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x14ac:dyDescent="0.3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x14ac:dyDescent="0.3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x14ac:dyDescent="0.3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x14ac:dyDescent="0.3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x14ac:dyDescent="0.3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x14ac:dyDescent="0.3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x14ac:dyDescent="0.3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x14ac:dyDescent="0.3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x14ac:dyDescent="0.3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x14ac:dyDescent="0.3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x14ac:dyDescent="0.3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x14ac:dyDescent="0.3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x14ac:dyDescent="0.3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x14ac:dyDescent="0.3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x14ac:dyDescent="0.3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x14ac:dyDescent="0.3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x14ac:dyDescent="0.3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x14ac:dyDescent="0.3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x14ac:dyDescent="0.3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x14ac:dyDescent="0.3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x14ac:dyDescent="0.3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x14ac:dyDescent="0.3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x14ac:dyDescent="0.3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x14ac:dyDescent="0.3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x14ac:dyDescent="0.3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x14ac:dyDescent="0.3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x14ac:dyDescent="0.3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x14ac:dyDescent="0.3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x14ac:dyDescent="0.3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x14ac:dyDescent="0.3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x14ac:dyDescent="0.3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x14ac:dyDescent="0.3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x14ac:dyDescent="0.3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x14ac:dyDescent="0.3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x14ac:dyDescent="0.3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x14ac:dyDescent="0.3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x14ac:dyDescent="0.3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x14ac:dyDescent="0.3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x14ac:dyDescent="0.3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x14ac:dyDescent="0.3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x14ac:dyDescent="0.3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x14ac:dyDescent="0.3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x14ac:dyDescent="0.3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x14ac:dyDescent="0.3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x14ac:dyDescent="0.3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x14ac:dyDescent="0.3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x14ac:dyDescent="0.3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x14ac:dyDescent="0.3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x14ac:dyDescent="0.3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x14ac:dyDescent="0.3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x14ac:dyDescent="0.3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x14ac:dyDescent="0.3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x14ac:dyDescent="0.3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x14ac:dyDescent="0.3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x14ac:dyDescent="0.3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x14ac:dyDescent="0.3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x14ac:dyDescent="0.3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x14ac:dyDescent="0.3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x14ac:dyDescent="0.3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x14ac:dyDescent="0.3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x14ac:dyDescent="0.3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x14ac:dyDescent="0.3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x14ac:dyDescent="0.3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x14ac:dyDescent="0.3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x14ac:dyDescent="0.3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x14ac:dyDescent="0.3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x14ac:dyDescent="0.3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x14ac:dyDescent="0.3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x14ac:dyDescent="0.3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x14ac:dyDescent="0.3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x14ac:dyDescent="0.3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x14ac:dyDescent="0.3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x14ac:dyDescent="0.3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x14ac:dyDescent="0.3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x14ac:dyDescent="0.3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x14ac:dyDescent="0.3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x14ac:dyDescent="0.3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x14ac:dyDescent="0.3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x14ac:dyDescent="0.3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x14ac:dyDescent="0.3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x14ac:dyDescent="0.3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x14ac:dyDescent="0.3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x14ac:dyDescent="0.3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x14ac:dyDescent="0.3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x14ac:dyDescent="0.3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x14ac:dyDescent="0.3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x14ac:dyDescent="0.3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x14ac:dyDescent="0.3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x14ac:dyDescent="0.3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x14ac:dyDescent="0.3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x14ac:dyDescent="0.3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x14ac:dyDescent="0.3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x14ac:dyDescent="0.3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x14ac:dyDescent="0.3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x14ac:dyDescent="0.3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x14ac:dyDescent="0.3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x14ac:dyDescent="0.3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x14ac:dyDescent="0.3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x14ac:dyDescent="0.3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x14ac:dyDescent="0.3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x14ac:dyDescent="0.3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x14ac:dyDescent="0.3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x14ac:dyDescent="0.3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x14ac:dyDescent="0.3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x14ac:dyDescent="0.3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x14ac:dyDescent="0.3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x14ac:dyDescent="0.3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x14ac:dyDescent="0.3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x14ac:dyDescent="0.3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x14ac:dyDescent="0.3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x14ac:dyDescent="0.3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x14ac:dyDescent="0.3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x14ac:dyDescent="0.3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x14ac:dyDescent="0.3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x14ac:dyDescent="0.3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x14ac:dyDescent="0.3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x14ac:dyDescent="0.3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x14ac:dyDescent="0.3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x14ac:dyDescent="0.3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x14ac:dyDescent="0.3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x14ac:dyDescent="0.3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x14ac:dyDescent="0.3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x14ac:dyDescent="0.3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x14ac:dyDescent="0.3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x14ac:dyDescent="0.3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x14ac:dyDescent="0.3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x14ac:dyDescent="0.3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x14ac:dyDescent="0.3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x14ac:dyDescent="0.3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x14ac:dyDescent="0.3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x14ac:dyDescent="0.3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x14ac:dyDescent="0.3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x14ac:dyDescent="0.3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x14ac:dyDescent="0.3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x14ac:dyDescent="0.3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x14ac:dyDescent="0.3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x14ac:dyDescent="0.3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x14ac:dyDescent="0.3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x14ac:dyDescent="0.3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x14ac:dyDescent="0.3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x14ac:dyDescent="0.3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x14ac:dyDescent="0.3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x14ac:dyDescent="0.3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x14ac:dyDescent="0.3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x14ac:dyDescent="0.3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x14ac:dyDescent="0.3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x14ac:dyDescent="0.3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x14ac:dyDescent="0.3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x14ac:dyDescent="0.3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x14ac:dyDescent="0.3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x14ac:dyDescent="0.3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x14ac:dyDescent="0.3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x14ac:dyDescent="0.3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x14ac:dyDescent="0.3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x14ac:dyDescent="0.3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x14ac:dyDescent="0.3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x14ac:dyDescent="0.3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x14ac:dyDescent="0.3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x14ac:dyDescent="0.3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x14ac:dyDescent="0.3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x14ac:dyDescent="0.3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x14ac:dyDescent="0.3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x14ac:dyDescent="0.3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x14ac:dyDescent="0.3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x14ac:dyDescent="0.3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x14ac:dyDescent="0.3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x14ac:dyDescent="0.3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x14ac:dyDescent="0.3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x14ac:dyDescent="0.3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x14ac:dyDescent="0.3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x14ac:dyDescent="0.3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x14ac:dyDescent="0.3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x14ac:dyDescent="0.3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x14ac:dyDescent="0.3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x14ac:dyDescent="0.3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x14ac:dyDescent="0.3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x14ac:dyDescent="0.3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x14ac:dyDescent="0.3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x14ac:dyDescent="0.3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x14ac:dyDescent="0.3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x14ac:dyDescent="0.3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x14ac:dyDescent="0.3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x14ac:dyDescent="0.3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x14ac:dyDescent="0.3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x14ac:dyDescent="0.3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x14ac:dyDescent="0.3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x14ac:dyDescent="0.3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x14ac:dyDescent="0.3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x14ac:dyDescent="0.3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x14ac:dyDescent="0.3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x14ac:dyDescent="0.3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x14ac:dyDescent="0.3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x14ac:dyDescent="0.3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x14ac:dyDescent="0.3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x14ac:dyDescent="0.3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x14ac:dyDescent="0.3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x14ac:dyDescent="0.3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x14ac:dyDescent="0.3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x14ac:dyDescent="0.3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x14ac:dyDescent="0.3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x14ac:dyDescent="0.3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x14ac:dyDescent="0.3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x14ac:dyDescent="0.3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x14ac:dyDescent="0.3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x14ac:dyDescent="0.3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x14ac:dyDescent="0.3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x14ac:dyDescent="0.3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x14ac:dyDescent="0.3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x14ac:dyDescent="0.3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x14ac:dyDescent="0.3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x14ac:dyDescent="0.3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x14ac:dyDescent="0.3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x14ac:dyDescent="0.3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x14ac:dyDescent="0.3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x14ac:dyDescent="0.3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x14ac:dyDescent="0.3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x14ac:dyDescent="0.3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x14ac:dyDescent="0.3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x14ac:dyDescent="0.3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x14ac:dyDescent="0.3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x14ac:dyDescent="0.3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x14ac:dyDescent="0.3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x14ac:dyDescent="0.3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x14ac:dyDescent="0.3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x14ac:dyDescent="0.3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x14ac:dyDescent="0.3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x14ac:dyDescent="0.3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x14ac:dyDescent="0.3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x14ac:dyDescent="0.3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x14ac:dyDescent="0.3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x14ac:dyDescent="0.3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x14ac:dyDescent="0.3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x14ac:dyDescent="0.3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x14ac:dyDescent="0.3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x14ac:dyDescent="0.3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x14ac:dyDescent="0.3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x14ac:dyDescent="0.3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x14ac:dyDescent="0.3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x14ac:dyDescent="0.3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x14ac:dyDescent="0.3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x14ac:dyDescent="0.3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x14ac:dyDescent="0.3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x14ac:dyDescent="0.3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x14ac:dyDescent="0.3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x14ac:dyDescent="0.3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x14ac:dyDescent="0.3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x14ac:dyDescent="0.3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x14ac:dyDescent="0.3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x14ac:dyDescent="0.3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x14ac:dyDescent="0.3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x14ac:dyDescent="0.3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x14ac:dyDescent="0.3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x14ac:dyDescent="0.3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x14ac:dyDescent="0.3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x14ac:dyDescent="0.3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x14ac:dyDescent="0.3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x14ac:dyDescent="0.3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x14ac:dyDescent="0.3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x14ac:dyDescent="0.3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x14ac:dyDescent="0.3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x14ac:dyDescent="0.3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x14ac:dyDescent="0.3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x14ac:dyDescent="0.3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x14ac:dyDescent="0.3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x14ac:dyDescent="0.3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x14ac:dyDescent="0.3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x14ac:dyDescent="0.3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x14ac:dyDescent="0.3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x14ac:dyDescent="0.3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x14ac:dyDescent="0.3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x14ac:dyDescent="0.3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x14ac:dyDescent="0.3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x14ac:dyDescent="0.3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x14ac:dyDescent="0.3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x14ac:dyDescent="0.3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x14ac:dyDescent="0.3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x14ac:dyDescent="0.3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x14ac:dyDescent="0.3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x14ac:dyDescent="0.3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x14ac:dyDescent="0.3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x14ac:dyDescent="0.3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x14ac:dyDescent="0.3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x14ac:dyDescent="0.3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x14ac:dyDescent="0.3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x14ac:dyDescent="0.3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x14ac:dyDescent="0.3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x14ac:dyDescent="0.3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x14ac:dyDescent="0.3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x14ac:dyDescent="0.3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x14ac:dyDescent="0.3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x14ac:dyDescent="0.3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x14ac:dyDescent="0.3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x14ac:dyDescent="0.3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x14ac:dyDescent="0.3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x14ac:dyDescent="0.3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x14ac:dyDescent="0.3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x14ac:dyDescent="0.3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x14ac:dyDescent="0.3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x14ac:dyDescent="0.3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x14ac:dyDescent="0.3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x14ac:dyDescent="0.3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x14ac:dyDescent="0.3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x14ac:dyDescent="0.3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x14ac:dyDescent="0.3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x14ac:dyDescent="0.3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x14ac:dyDescent="0.3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x14ac:dyDescent="0.3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x14ac:dyDescent="0.3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x14ac:dyDescent="0.3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x14ac:dyDescent="0.3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x14ac:dyDescent="0.3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x14ac:dyDescent="0.3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x14ac:dyDescent="0.3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x14ac:dyDescent="0.3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x14ac:dyDescent="0.3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x14ac:dyDescent="0.3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</sheetData>
  <mergeCells count="20">
    <mergeCell ref="J9:J10"/>
    <mergeCell ref="K9:K10"/>
    <mergeCell ref="L9:L10"/>
    <mergeCell ref="A34:D34"/>
    <mergeCell ref="D9:D10"/>
    <mergeCell ref="E9:E10"/>
    <mergeCell ref="F9:F10"/>
    <mergeCell ref="G9:G10"/>
    <mergeCell ref="H9:H10"/>
    <mergeCell ref="I9:I10"/>
    <mergeCell ref="A3:L3"/>
    <mergeCell ref="A4:L4"/>
    <mergeCell ref="A5:L5"/>
    <mergeCell ref="A7:A10"/>
    <mergeCell ref="B7:B10"/>
    <mergeCell ref="C7:C10"/>
    <mergeCell ref="D7:L7"/>
    <mergeCell ref="D8:F8"/>
    <mergeCell ref="G8:I8"/>
    <mergeCell ref="J8:L8"/>
  </mergeCells>
  <printOptions horizontalCentered="1" verticalCentered="1"/>
  <pageMargins left="0.56000000000000005" right="0.35" top="0.41" bottom="0.36" header="0" footer="0"/>
  <pageSetup paperSize="9" scale="79" orientation="landscape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2023</vt:lpstr>
      <vt:lpstr>'2023'!Print_Area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MyBook Pro H5</dc:creator>
  <cp:lastModifiedBy>MyBook Pro H5</cp:lastModifiedBy>
  <dcterms:created xsi:type="dcterms:W3CDTF">2024-09-05T03:01:34Z</dcterms:created>
  <dcterms:modified xsi:type="dcterms:W3CDTF">2024-09-05T03:02:07Z</dcterms:modified>
</cp:coreProperties>
</file>