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2025\2025 UPDATE SATU DATA INDONESIA\66.73 KESAKITAN DAN KEMATIAN AKIBAT MALARIA\"/>
    </mc:Choice>
  </mc:AlternateContent>
  <xr:revisionPtr revIDLastSave="0" documentId="13_ncr:1_{0BBEEC25-5DF6-4711-9256-5C87EDD5DB7C}" xr6:coauthVersionLast="47" xr6:coauthVersionMax="47" xr10:uidLastSave="{00000000-0000-0000-0000-000000000000}"/>
  <bookViews>
    <workbookView xWindow="-108" yWindow="-108" windowWidth="23256" windowHeight="12456" xr2:uid="{B39D1228-FE56-41D9-8E22-67C42F5C886F}"/>
  </bookViews>
  <sheets>
    <sheet name="2021" sheetId="1" r:id="rId1"/>
  </sheets>
  <externalReferences>
    <externalReference r:id="rId2"/>
  </externalReferences>
  <definedNames>
    <definedName name="_xlnm.Print_Area" localSheetId="0">'2021'!$A$1:$S$36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2" i="1" l="1"/>
  <c r="N32" i="1"/>
  <c r="Q32" i="1" s="1"/>
  <c r="L32" i="1"/>
  <c r="J32" i="1"/>
  <c r="J33" i="1" s="1"/>
  <c r="I32" i="1"/>
  <c r="I33" i="1" s="1"/>
  <c r="F32" i="1"/>
  <c r="E32" i="1"/>
  <c r="D32" i="1"/>
  <c r="P31" i="1"/>
  <c r="K31" i="1"/>
  <c r="G31" i="1"/>
  <c r="P30" i="1"/>
  <c r="K30" i="1"/>
  <c r="G30" i="1"/>
  <c r="C30" i="1"/>
  <c r="B30" i="1"/>
  <c r="A30" i="1"/>
  <c r="P29" i="1"/>
  <c r="K29" i="1"/>
  <c r="G29" i="1"/>
  <c r="C29" i="1"/>
  <c r="P28" i="1"/>
  <c r="K28" i="1"/>
  <c r="G28" i="1"/>
  <c r="C28" i="1"/>
  <c r="B28" i="1"/>
  <c r="A28" i="1"/>
  <c r="P27" i="1"/>
  <c r="K27" i="1"/>
  <c r="G27" i="1"/>
  <c r="C27" i="1"/>
  <c r="P26" i="1"/>
  <c r="K26" i="1"/>
  <c r="G26" i="1"/>
  <c r="C26" i="1"/>
  <c r="P25" i="1"/>
  <c r="K25" i="1"/>
  <c r="G25" i="1"/>
  <c r="C25" i="1"/>
  <c r="B25" i="1"/>
  <c r="A25" i="1"/>
  <c r="P24" i="1"/>
  <c r="K24" i="1"/>
  <c r="G24" i="1"/>
  <c r="C24" i="1"/>
  <c r="P23" i="1"/>
  <c r="K23" i="1"/>
  <c r="G23" i="1"/>
  <c r="C23" i="1"/>
  <c r="B23" i="1"/>
  <c r="A23" i="1"/>
  <c r="P22" i="1"/>
  <c r="K22" i="1"/>
  <c r="G22" i="1"/>
  <c r="C22" i="1"/>
  <c r="P21" i="1"/>
  <c r="K21" i="1"/>
  <c r="G21" i="1"/>
  <c r="H21" i="1" s="1"/>
  <c r="C21" i="1"/>
  <c r="B21" i="1"/>
  <c r="A21" i="1"/>
  <c r="Q20" i="1"/>
  <c r="P20" i="1"/>
  <c r="S20" i="1" s="1"/>
  <c r="K20" i="1"/>
  <c r="M20" i="1" s="1"/>
  <c r="G20" i="1"/>
  <c r="H20" i="1" s="1"/>
  <c r="C20" i="1"/>
  <c r="B20" i="1"/>
  <c r="A20" i="1"/>
  <c r="P19" i="1"/>
  <c r="K19" i="1"/>
  <c r="G19" i="1"/>
  <c r="C19" i="1"/>
  <c r="P18" i="1"/>
  <c r="K18" i="1"/>
  <c r="G18" i="1"/>
  <c r="H18" i="1" s="1"/>
  <c r="C18" i="1"/>
  <c r="P17" i="1"/>
  <c r="K17" i="1"/>
  <c r="G17" i="1"/>
  <c r="C17" i="1"/>
  <c r="B17" i="1"/>
  <c r="A17" i="1"/>
  <c r="P16" i="1"/>
  <c r="K16" i="1"/>
  <c r="G16" i="1"/>
  <c r="C16" i="1"/>
  <c r="B16" i="1"/>
  <c r="A16" i="1"/>
  <c r="P15" i="1"/>
  <c r="K15" i="1"/>
  <c r="G15" i="1"/>
  <c r="C15" i="1"/>
  <c r="P14" i="1"/>
  <c r="K14" i="1"/>
  <c r="G14" i="1"/>
  <c r="C14" i="1"/>
  <c r="B14" i="1"/>
  <c r="A14" i="1"/>
  <c r="P13" i="1"/>
  <c r="K13" i="1"/>
  <c r="G13" i="1"/>
  <c r="C13" i="1"/>
  <c r="P12" i="1"/>
  <c r="K12" i="1"/>
  <c r="G12" i="1"/>
  <c r="C12" i="1"/>
  <c r="P11" i="1"/>
  <c r="P32" i="1" s="1"/>
  <c r="K11" i="1"/>
  <c r="K32" i="1" s="1"/>
  <c r="K33" i="1" s="1"/>
  <c r="G11" i="1"/>
  <c r="H11" i="1" s="1"/>
  <c r="C11" i="1"/>
  <c r="B11" i="1"/>
  <c r="A11" i="1"/>
  <c r="I5" i="1"/>
  <c r="H5" i="1"/>
  <c r="I4" i="1"/>
  <c r="H4" i="1"/>
  <c r="S32" i="1" l="1"/>
  <c r="M32" i="1"/>
  <c r="G32" i="1"/>
  <c r="H32" i="1" s="1"/>
</calcChain>
</file>

<file path=xl/sharedStrings.xml><?xml version="1.0" encoding="utf-8"?>
<sst xmlns="http://schemas.openxmlformats.org/spreadsheetml/2006/main" count="52" uniqueCount="46">
  <si>
    <t>TABEL 66</t>
  </si>
  <si>
    <t xml:space="preserve"> </t>
  </si>
  <si>
    <t>KESAKITAN DAN KEMATIAN AKIBAT MALARIA MENURUT JENIS KELAMIN, KECAMATAN, DAN PUSKESMAS</t>
  </si>
  <si>
    <t>NO</t>
  </si>
  <si>
    <t>KECAMATAN</t>
  </si>
  <si>
    <t>PUSKESMAS</t>
  </si>
  <si>
    <t>MALARIA</t>
  </si>
  <si>
    <t>SUSPEK</t>
  </si>
  <si>
    <t>KONFIRMASI LABORATORIUM</t>
  </si>
  <si>
    <t>% KONFIRMASI LABORATORIUM</t>
  </si>
  <si>
    <t>POSITIF</t>
  </si>
  <si>
    <t>PENGOBATAN STANDAR</t>
  </si>
  <si>
    <t>% PENGOBATAN STANDAR</t>
  </si>
  <si>
    <t xml:space="preserve">MENINGGAL </t>
  </si>
  <si>
    <t>CFR</t>
  </si>
  <si>
    <t>MIKROSKOPIS</t>
  </si>
  <si>
    <t>RAPID DIAGNOSTIC TEST (RDT)</t>
  </si>
  <si>
    <t>TOTAL</t>
  </si>
  <si>
    <t>L</t>
  </si>
  <si>
    <t>P</t>
  </si>
  <si>
    <t>L+P</t>
  </si>
  <si>
    <t>1</t>
  </si>
  <si>
    <t>2</t>
  </si>
  <si>
    <t>3</t>
  </si>
  <si>
    <t>4</t>
  </si>
  <si>
    <t>5</t>
  </si>
  <si>
    <t>6</t>
  </si>
  <si>
    <t>7</t>
  </si>
  <si>
    <t>8</t>
  </si>
  <si>
    <t>9</t>
  </si>
  <si>
    <t>10</t>
  </si>
  <si>
    <t>11</t>
  </si>
  <si>
    <t>12</t>
  </si>
  <si>
    <t>13</t>
  </si>
  <si>
    <t>14</t>
  </si>
  <si>
    <t>15</t>
  </si>
  <si>
    <t>16</t>
  </si>
  <si>
    <t>17</t>
  </si>
  <si>
    <t>18</t>
  </si>
  <si>
    <t>19</t>
  </si>
  <si>
    <t>RSUD H.A.S. Dg.RADJA</t>
  </si>
  <si>
    <t>JUMLAH (KAB/KOTA)</t>
  </si>
  <si>
    <r>
      <t>ANGKA KESAKITAN (</t>
    </r>
    <r>
      <rPr>
        <b/>
        <i/>
        <sz val="12"/>
        <rFont val="Arial"/>
        <family val="2"/>
      </rPr>
      <t>ANNUAL PARASITE INCIDENCE</t>
    </r>
    <r>
      <rPr>
        <b/>
        <sz val="12"/>
        <rFont val="Arial"/>
        <family val="2"/>
      </rPr>
      <t>) PER 1.000 PENDUDUK</t>
    </r>
  </si>
  <si>
    <t>Sumber: Seksi Pencegahan dan Pengendalian Penyakit Menular</t>
  </si>
  <si>
    <t>Ket:</t>
  </si>
  <si>
    <t>Jumlah kasus adalah seluruh kasus yang ada di wilayah kerja puskesmas tersebut termasuk kasus yang ditemukan di 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</si>
</sst>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 #,##0.00_);_(* \(#,##0.00\);_(* &quot;-&quot;??_);_(@_)"/>
    <numFmt numFmtId="166" formatCode="0.0"/>
    <numFmt numFmtId="167" formatCode="_(* #,##0_);_(* \(#,##0\);_(* &quot;-&quot;??_);_(@_)"/>
    <numFmt numFmtId="168" formatCode="0.000"/>
  </numFmts>
  <fonts count="10" x14ac:knownFonts="1">
    <font>
      <sz val="10"/>
      <name val="Arial"/>
    </font>
    <font>
      <sz val="12"/>
      <name val="Arial"/>
      <family val="2"/>
    </font>
    <font>
      <sz val="13"/>
      <name val="Arial"/>
      <family val="2"/>
    </font>
    <font>
      <i/>
      <sz val="12"/>
      <name val="Arial"/>
      <family val="2"/>
    </font>
    <font>
      <sz val="11"/>
      <name val="Arial"/>
      <family val="2"/>
    </font>
    <font>
      <i/>
      <sz val="9"/>
      <name val="Arial"/>
      <family val="2"/>
    </font>
    <font>
      <sz val="10"/>
      <name val="Arial"/>
      <family val="2"/>
    </font>
    <font>
      <b/>
      <sz val="12"/>
      <name val="Arial"/>
      <family val="2"/>
    </font>
    <font>
      <b/>
      <i/>
      <sz val="12"/>
      <name val="Arial"/>
      <family val="2"/>
    </font>
    <font>
      <sz val="12"/>
      <color theme="0"/>
      <name val="Arial"/>
      <family val="2"/>
    </font>
  </fonts>
  <fills count="3">
    <fill>
      <patternFill patternType="none"/>
    </fill>
    <fill>
      <patternFill patternType="gray125"/>
    </fill>
    <fill>
      <patternFill patternType="solid">
        <fgColor theme="0"/>
        <bgColor indexed="64"/>
      </patternFill>
    </fill>
  </fills>
  <borders count="23">
    <border>
      <left/>
      <right/>
      <top/>
      <bottom/>
      <diagonal/>
    </border>
    <border>
      <left/>
      <right/>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164" fontId="6" fillId="0" borderId="0" applyFont="0" applyFill="0" applyBorder="0" applyAlignment="0" applyProtection="0"/>
    <xf numFmtId="165" fontId="6" fillId="0" borderId="0" applyFont="0" applyFill="0" applyBorder="0" applyAlignment="0" applyProtection="0"/>
  </cellStyleXfs>
  <cellXfs count="68">
    <xf numFmtId="0" fontId="0" fillId="0" borderId="0" xfId="0"/>
    <xf numFmtId="0" fontId="1" fillId="2" borderId="0" xfId="0" quotePrefix="1" applyFont="1" applyFill="1" applyAlignment="1">
      <alignment horizontal="left" vertical="center"/>
    </xf>
    <xf numFmtId="0" fontId="1" fillId="2" borderId="0" xfId="0" applyFont="1" applyFill="1" applyAlignment="1">
      <alignment vertical="center"/>
    </xf>
    <xf numFmtId="0" fontId="1"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centerContinuous" vertical="center"/>
    </xf>
    <xf numFmtId="0" fontId="2" fillId="2" borderId="0" xfId="0" applyFont="1" applyFill="1" applyAlignment="1">
      <alignment vertical="center"/>
    </xf>
    <xf numFmtId="0" fontId="2" fillId="2" borderId="0" xfId="0" applyFont="1" applyFill="1" applyAlignment="1">
      <alignment horizontal="right" vertical="center"/>
    </xf>
    <xf numFmtId="0" fontId="2" fillId="2" borderId="0" xfId="0" applyFont="1" applyFill="1" applyAlignment="1">
      <alignment horizontal="left" vertical="center"/>
    </xf>
    <xf numFmtId="0" fontId="1" fillId="2" borderId="1" xfId="0" applyFont="1" applyFill="1" applyBorder="1" applyAlignment="1">
      <alignmen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7" xfId="0" applyFont="1" applyFill="1" applyBorder="1" applyAlignment="1">
      <alignment horizontal="center" vertical="center"/>
    </xf>
    <xf numFmtId="0" fontId="3" fillId="2" borderId="7"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4" fillId="2" borderId="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1" fillId="2" borderId="0" xfId="0" applyFont="1" applyFill="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vertical="center"/>
    </xf>
    <xf numFmtId="3" fontId="1" fillId="2" borderId="14" xfId="1" applyNumberFormat="1" applyFont="1" applyFill="1" applyBorder="1" applyAlignment="1">
      <alignment horizontal="center" vertical="center"/>
    </xf>
    <xf numFmtId="3" fontId="1" fillId="2" borderId="14" xfId="2" applyNumberFormat="1" applyFont="1" applyFill="1" applyBorder="1" applyAlignment="1">
      <alignment horizontal="center" vertical="center"/>
    </xf>
    <xf numFmtId="166" fontId="1" fillId="2" borderId="14" xfId="2" applyNumberFormat="1" applyFont="1" applyFill="1" applyBorder="1" applyAlignment="1">
      <alignment horizontal="center" vertical="center"/>
    </xf>
    <xf numFmtId="166" fontId="1" fillId="2" borderId="14" xfId="1" applyNumberFormat="1" applyFont="1" applyFill="1" applyBorder="1" applyAlignment="1">
      <alignment horizontal="center" vertical="center"/>
    </xf>
    <xf numFmtId="166" fontId="1" fillId="2" borderId="15" xfId="1" applyNumberFormat="1"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vertical="center"/>
    </xf>
    <xf numFmtId="3" fontId="1" fillId="2" borderId="17" xfId="2" applyNumberFormat="1" applyFont="1" applyFill="1" applyBorder="1" applyAlignment="1">
      <alignment horizontal="center" vertical="center"/>
    </xf>
    <xf numFmtId="166" fontId="1" fillId="2" borderId="17" xfId="2" applyNumberFormat="1" applyFont="1" applyFill="1" applyBorder="1" applyAlignment="1">
      <alignment horizontal="center" vertical="center"/>
    </xf>
    <xf numFmtId="3" fontId="1" fillId="2" borderId="17" xfId="1" applyNumberFormat="1" applyFont="1" applyFill="1" applyBorder="1" applyAlignment="1">
      <alignment horizontal="center" vertical="center"/>
    </xf>
    <xf numFmtId="166" fontId="1" fillId="2" borderId="17" xfId="1" applyNumberFormat="1" applyFont="1" applyFill="1" applyBorder="1" applyAlignment="1">
      <alignment horizontal="center" vertical="center"/>
    </xf>
    <xf numFmtId="166" fontId="1" fillId="2" borderId="18" xfId="1" applyNumberFormat="1" applyFont="1" applyFill="1" applyBorder="1" applyAlignment="1">
      <alignment horizontal="center" vertical="center"/>
    </xf>
    <xf numFmtId="0" fontId="1" fillId="2" borderId="19" xfId="0" applyFont="1" applyFill="1" applyBorder="1" applyAlignment="1">
      <alignment horizontal="center" vertical="center"/>
    </xf>
    <xf numFmtId="0" fontId="7" fillId="2" borderId="20" xfId="0" applyFont="1" applyFill="1" applyBorder="1" applyAlignment="1">
      <alignment vertical="center"/>
    </xf>
    <xf numFmtId="0" fontId="7" fillId="2" borderId="21" xfId="0" applyFont="1" applyFill="1" applyBorder="1" applyAlignment="1">
      <alignment vertical="center"/>
    </xf>
    <xf numFmtId="0" fontId="7" fillId="2" borderId="20" xfId="0" quotePrefix="1" applyFont="1" applyFill="1" applyBorder="1" applyAlignment="1">
      <alignment horizontal="left" vertical="center"/>
    </xf>
    <xf numFmtId="3" fontId="7" fillId="2" borderId="6" xfId="1" applyNumberFormat="1" applyFont="1" applyFill="1" applyBorder="1" applyAlignment="1">
      <alignment horizontal="center" vertical="center"/>
    </xf>
    <xf numFmtId="3" fontId="7" fillId="2" borderId="6" xfId="2" applyNumberFormat="1" applyFont="1" applyFill="1" applyBorder="1" applyAlignment="1">
      <alignment horizontal="center" vertical="center"/>
    </xf>
    <xf numFmtId="3" fontId="7" fillId="2" borderId="7" xfId="2" applyNumberFormat="1" applyFont="1" applyFill="1" applyBorder="1" applyAlignment="1">
      <alignment horizontal="center" vertical="center"/>
    </xf>
    <xf numFmtId="166" fontId="7" fillId="2" borderId="7" xfId="2" applyNumberFormat="1" applyFont="1" applyFill="1" applyBorder="1" applyAlignment="1">
      <alignment horizontal="center" vertical="center"/>
    </xf>
    <xf numFmtId="3" fontId="7" fillId="2" borderId="7" xfId="1" applyNumberFormat="1" applyFont="1" applyFill="1" applyBorder="1" applyAlignment="1">
      <alignment horizontal="center" vertical="center"/>
    </xf>
    <xf numFmtId="166" fontId="7" fillId="2" borderId="7" xfId="1" applyNumberFormat="1" applyFont="1" applyFill="1" applyBorder="1" applyAlignment="1">
      <alignment horizontal="center" vertical="center"/>
    </xf>
    <xf numFmtId="166" fontId="7" fillId="2" borderId="8" xfId="1" applyNumberFormat="1" applyFont="1" applyFill="1" applyBorder="1" applyAlignment="1">
      <alignment horizontal="center" vertical="center"/>
    </xf>
    <xf numFmtId="0" fontId="7" fillId="2" borderId="22" xfId="0" applyFont="1" applyFill="1" applyBorder="1" applyAlignment="1">
      <alignment vertical="center"/>
    </xf>
    <xf numFmtId="0" fontId="7" fillId="2" borderId="22" xfId="0" quotePrefix="1" applyFont="1" applyFill="1" applyBorder="1" applyAlignment="1">
      <alignment horizontal="left" vertical="center"/>
    </xf>
    <xf numFmtId="37" fontId="7" fillId="2" borderId="21" xfId="1" applyNumberFormat="1" applyFont="1" applyFill="1" applyBorder="1" applyAlignment="1">
      <alignment horizontal="center" vertical="center"/>
    </xf>
    <xf numFmtId="167" fontId="7" fillId="2" borderId="22" xfId="2" applyNumberFormat="1" applyFont="1" applyFill="1" applyBorder="1" applyAlignment="1">
      <alignment horizontal="center" vertical="center"/>
    </xf>
    <xf numFmtId="167" fontId="7" fillId="2" borderId="21" xfId="2" applyNumberFormat="1" applyFont="1" applyFill="1" applyBorder="1" applyAlignment="1">
      <alignment horizontal="center" vertical="center"/>
    </xf>
    <xf numFmtId="166" fontId="7" fillId="2" borderId="6" xfId="2" applyNumberFormat="1" applyFont="1" applyFill="1" applyBorder="1" applyAlignment="1">
      <alignment horizontal="center" vertical="center"/>
    </xf>
    <xf numFmtId="166" fontId="7" fillId="2" borderId="6" xfId="1" quotePrefix="1" applyNumberFormat="1" applyFont="1" applyFill="1" applyBorder="1" applyAlignment="1">
      <alignment horizontal="center" vertical="center"/>
    </xf>
    <xf numFmtId="168" fontId="7" fillId="2" borderId="6" xfId="1" quotePrefix="1" applyNumberFormat="1" applyFont="1" applyFill="1" applyBorder="1" applyAlignment="1">
      <alignment horizontal="center" vertical="center"/>
    </xf>
    <xf numFmtId="0" fontId="7" fillId="2" borderId="22" xfId="1" quotePrefix="1" applyNumberFormat="1" applyFont="1" applyFill="1" applyBorder="1" applyAlignment="1">
      <alignment horizontal="center" vertical="center"/>
    </xf>
    <xf numFmtId="37" fontId="7" fillId="2" borderId="22" xfId="1" applyNumberFormat="1" applyFont="1" applyFill="1" applyBorder="1" applyAlignment="1">
      <alignment horizontal="center" vertical="center"/>
    </xf>
    <xf numFmtId="0" fontId="1" fillId="2" borderId="0" xfId="0" applyFont="1" applyFill="1" applyAlignment="1">
      <alignment horizontal="center" vertical="center" wrapText="1"/>
    </xf>
    <xf numFmtId="0" fontId="9" fillId="2" borderId="0" xfId="0" applyFont="1" applyFill="1" applyAlignment="1">
      <alignment horizontal="center" vertical="center" wrapText="1"/>
    </xf>
    <xf numFmtId="0" fontId="9" fillId="2" borderId="0" xfId="0" applyFont="1" applyFill="1" applyAlignment="1">
      <alignment vertical="center"/>
    </xf>
    <xf numFmtId="0" fontId="6" fillId="2" borderId="0" xfId="0" applyFont="1" applyFill="1" applyAlignment="1">
      <alignment vertical="center"/>
    </xf>
  </cellXfs>
  <cellStyles count="3">
    <cellStyle name="Comma [0] 2 2" xfId="1" xr:uid="{79F83F91-967A-4DD9-A3FA-E0C53C36B118}"/>
    <cellStyle name="Comma 10" xfId="2" xr:uid="{6079A9DA-BBBD-4CC9-AA6B-7303ED04699A}"/>
    <cellStyle name="Normal" xfId="0" builtinId="0"/>
  </cellStyles>
  <dxfs count="23">
    <dxf>
      <font>
        <b val="0"/>
        <i val="0"/>
        <strike val="0"/>
        <condense val="0"/>
        <extend val="0"/>
        <outline val="0"/>
        <shadow val="0"/>
        <u val="none"/>
        <vertAlign val="baseline"/>
        <sz val="12"/>
        <color auto="1"/>
        <name val="Arial"/>
        <scheme val="none"/>
      </font>
      <numFmt numFmtId="166" formatCode="0.0"/>
      <fill>
        <patternFill patternType="none">
          <fgColor indexed="64"/>
          <bgColor indexed="65"/>
        </patternFill>
      </fill>
      <alignment horizontal="center" vertical="center" textRotation="0" wrapText="0" relativeIndent="0" justifyLastLine="0" shrinkToFit="0" readingOrder="0"/>
      <border diagonalUp="0" diagonalDown="0" outline="0">
        <left style="thin">
          <color indexed="64"/>
        </left>
        <right/>
        <top style="hair">
          <color indexed="64"/>
        </top>
        <bottom style="thin">
          <color indexed="64"/>
        </bottom>
      </border>
    </dxf>
    <dxf>
      <font>
        <b val="0"/>
        <i val="0"/>
        <strike val="0"/>
        <condense val="0"/>
        <extend val="0"/>
        <outline val="0"/>
        <shadow val="0"/>
        <u val="none"/>
        <vertAlign val="baseline"/>
        <sz val="12"/>
        <color auto="1"/>
        <name val="Arial"/>
        <scheme val="none"/>
      </font>
      <numFmt numFmtId="166" formatCode="0.0"/>
      <fill>
        <patternFill patternType="none">
          <fgColor indexed="64"/>
          <bgColor indexed="65"/>
        </patternFill>
      </fill>
      <alignment horizontal="center" vertical="center" textRotation="0" wrapText="0" relativeIndent="0" justifyLastLine="0" shrinkToFit="0" readingOrder="0"/>
      <border diagonalUp="0" diagonalDown="0" outline="0">
        <left style="thin">
          <color indexed="64"/>
        </left>
        <right style="thin">
          <color indexed="64"/>
        </right>
        <top style="hair">
          <color indexed="64"/>
        </top>
        <bottom style="thin">
          <color indexed="64"/>
        </bottom>
      </border>
    </dxf>
    <dxf>
      <font>
        <b val="0"/>
        <i val="0"/>
        <strike val="0"/>
        <condense val="0"/>
        <extend val="0"/>
        <outline val="0"/>
        <shadow val="0"/>
        <u val="none"/>
        <vertAlign val="baseline"/>
        <sz val="12"/>
        <color auto="1"/>
        <name val="Arial"/>
        <scheme val="none"/>
      </font>
      <numFmt numFmtId="166" formatCode="0.0"/>
      <fill>
        <patternFill patternType="none">
          <fgColor indexed="64"/>
          <bgColor indexed="65"/>
        </patternFill>
      </fill>
      <alignment horizontal="center" vertical="center" textRotation="0" wrapText="0" relativeIndent="0" justifyLastLine="0" shrinkToFit="0" readingOrder="0"/>
      <border diagonalUp="0" diagonalDown="0" outline="0">
        <left style="thin">
          <color indexed="64"/>
        </left>
        <right style="thin">
          <color indexed="64"/>
        </right>
        <top style="hair">
          <color indexed="64"/>
        </top>
        <bottom style="thin">
          <color indexed="64"/>
        </bottom>
      </border>
    </dxf>
    <dxf>
      <font>
        <strike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center" vertical="center" textRotation="0" wrapText="0" relativeIndent="0" justifyLastLine="0" shrinkToFit="0" readingOrder="0"/>
      <border diagonalUp="0" diagonalDown="0" outline="0">
        <left style="thin">
          <color indexed="64"/>
        </left>
        <right style="thin">
          <color indexed="64"/>
        </right>
        <top style="hair">
          <color indexed="64"/>
        </top>
        <bottom style="thin">
          <color indexed="64"/>
        </bottom>
      </border>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center" vertical="center" textRotation="0" wrapText="0" relativeIndent="0" justifyLastLine="0" shrinkToFit="0" readingOrder="0"/>
      <border diagonalUp="0" diagonalDown="0" outline="0">
        <left style="thin">
          <color indexed="64"/>
        </left>
        <right style="thin">
          <color indexed="64"/>
        </right>
        <top style="hair">
          <color indexed="64"/>
        </top>
        <bottom style="thin">
          <color indexed="64"/>
        </bottom>
      </border>
    </dxf>
    <dxf>
      <font>
        <b val="0"/>
        <i val="0"/>
        <strike val="0"/>
        <condense val="0"/>
        <extend val="0"/>
        <outline val="0"/>
        <shadow val="0"/>
        <u val="none"/>
        <vertAlign val="baseline"/>
        <sz val="12"/>
        <color auto="1"/>
        <name val="Arial"/>
        <scheme val="none"/>
      </font>
      <numFmt numFmtId="166" formatCode="0.0"/>
      <fill>
        <patternFill patternType="none">
          <fgColor indexed="64"/>
          <bgColor indexed="65"/>
        </patternFill>
      </fill>
      <alignment horizontal="center" vertical="center" textRotation="0" wrapText="0" relativeIndent="0" justifyLastLine="0" shrinkToFit="0" readingOrder="0"/>
      <border diagonalUp="0" diagonalDown="0" outline="0">
        <left style="thin">
          <color indexed="64"/>
        </left>
        <right style="thin">
          <color indexed="64"/>
        </right>
        <top style="hair">
          <color indexed="64"/>
        </top>
        <bottom style="thin">
          <color indexed="64"/>
        </bottom>
      </border>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center" vertical="center" textRotation="0" wrapText="0" relativeIndent="0" justifyLastLine="0" shrinkToFit="0" readingOrder="0"/>
      <border diagonalUp="0" diagonalDown="0" outline="0">
        <left style="thin">
          <color indexed="64"/>
        </left>
        <right style="thin">
          <color indexed="64"/>
        </right>
        <top style="hair">
          <color indexed="64"/>
        </top>
        <bottom style="thin">
          <color indexed="64"/>
        </bottom>
      </border>
    </dxf>
    <dxf>
      <font>
        <strike val="0"/>
        <outline val="0"/>
        <shadow val="0"/>
        <u val="none"/>
        <vertAlign val="baseline"/>
        <sz val="12"/>
        <color auto="1"/>
        <name val="Arial"/>
        <scheme val="none"/>
      </font>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center" vertical="center" textRotation="0" wrapText="0" relativeIndent="0" justifyLastLine="0" shrinkToFit="0" readingOrder="0"/>
      <border diagonalUp="0" diagonalDown="0" outline="0">
        <left style="thin">
          <color indexed="64"/>
        </left>
        <right style="thin">
          <color indexed="64"/>
        </right>
        <top style="hair">
          <color indexed="64"/>
        </top>
        <bottom style="thin">
          <color indexed="64"/>
        </bottom>
      </border>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center" vertical="center" textRotation="0" wrapText="0" relativeIndent="0" justifyLastLine="0" shrinkToFit="0" readingOrder="0"/>
      <border diagonalUp="0" diagonalDown="0" outline="0">
        <left style="thin">
          <color indexed="64"/>
        </left>
        <right style="thin">
          <color indexed="64"/>
        </right>
        <top style="hair">
          <color indexed="64"/>
        </top>
        <bottom style="thin">
          <color indexed="64"/>
        </bottom>
      </border>
    </dxf>
    <dxf>
      <font>
        <b val="0"/>
        <i val="0"/>
        <strike val="0"/>
        <condense val="0"/>
        <extend val="0"/>
        <outline val="0"/>
        <shadow val="0"/>
        <u val="none"/>
        <vertAlign val="baseline"/>
        <sz val="12"/>
        <color auto="1"/>
        <name val="Arial"/>
        <scheme val="none"/>
      </font>
      <numFmt numFmtId="166" formatCode="0.0"/>
      <fill>
        <patternFill patternType="none">
          <fgColor indexed="64"/>
          <bgColor indexed="65"/>
        </patternFill>
      </fill>
      <alignment horizontal="center" vertical="center" textRotation="0" wrapText="0" relativeIndent="0" justifyLastLine="0" shrinkToFit="0" readingOrder="0"/>
      <border diagonalUp="0" diagonalDown="0" outline="0">
        <left style="thin">
          <color indexed="64"/>
        </left>
        <right style="thin">
          <color indexed="64"/>
        </right>
        <top style="hair">
          <color indexed="64"/>
        </top>
        <bottom style="thin">
          <color indexed="64"/>
        </bottom>
      </border>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center" vertical="center" textRotation="0" wrapText="0" relativeIndent="0" justifyLastLine="0" shrinkToFit="0" readingOrder="0"/>
      <border diagonalUp="0" diagonalDown="0" outline="0">
        <left style="thin">
          <color indexed="64"/>
        </left>
        <right style="thin">
          <color indexed="64"/>
        </right>
        <top style="hair">
          <color indexed="64"/>
        </top>
        <bottom style="thin">
          <color indexed="64"/>
        </bottom>
      </border>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center" vertical="center" textRotation="0" wrapText="0" relativeIndent="0" justifyLastLine="0" shrinkToFit="0" readingOrder="0"/>
      <border diagonalUp="0" diagonalDown="0" outline="0">
        <left style="thin">
          <color indexed="64"/>
        </left>
        <right style="thin">
          <color indexed="64"/>
        </right>
        <top style="hair">
          <color indexed="64"/>
        </top>
        <bottom style="thin">
          <color indexed="64"/>
        </bottom>
      </border>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center" vertical="center" textRotation="0" wrapText="0" relativeIndent="0" justifyLastLine="0" shrinkToFit="0" readingOrder="0"/>
      <border diagonalUp="0" diagonalDown="0" outline="0">
        <left style="thin">
          <color indexed="64"/>
        </left>
        <right style="thin">
          <color indexed="64"/>
        </right>
        <top style="hair">
          <color indexed="64"/>
        </top>
        <bottom style="thin">
          <color indexed="64"/>
        </bottom>
      </border>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center" vertical="center" textRotation="0" wrapText="0" relativeIndent="0" justifyLastLine="0" shrinkToFit="0" readingOrder="0"/>
      <border diagonalUp="0" diagonalDown="0" outline="0">
        <left style="thin">
          <color indexed="64"/>
        </left>
        <right style="thin">
          <color indexed="64"/>
        </right>
        <top style="hair">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0" relativeIndent="0" justifyLastLine="0" shrinkToFit="0" readingOrder="0"/>
      <border diagonalUp="0" diagonalDown="0" outline="0">
        <left style="thin">
          <color indexed="64"/>
        </left>
        <right style="thin">
          <color indexed="64"/>
        </right>
        <top style="hair">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0" relativeIndent="0" justifyLastLine="0" shrinkToFit="0" readingOrder="0"/>
      <border diagonalUp="0" diagonalDown="0" outline="0">
        <left style="thin">
          <color indexed="64"/>
        </left>
        <right style="thin">
          <color indexed="64"/>
        </right>
        <top style="hair">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0" relativeIndent="0" justifyLastLine="0" shrinkToFit="0" readingOrder="0"/>
      <border diagonalUp="0" diagonalDown="0" outline="0">
        <left/>
        <right style="thin">
          <color indexed="64"/>
        </right>
        <top style="hair">
          <color indexed="64"/>
        </top>
        <bottom style="thin">
          <color indexed="64"/>
        </bottom>
      </border>
    </dxf>
    <dxf>
      <border outline="0">
        <bottom style="thin">
          <color indexed="64"/>
        </bottom>
      </border>
    </dxf>
    <dxf>
      <border outline="0">
        <left style="thin">
          <color indexed="64"/>
        </left>
        <right style="thin">
          <color indexed="64"/>
        </right>
        <top style="thin">
          <color indexed="64"/>
        </top>
        <bottom style="medium">
          <color indexed="64"/>
        </bottom>
      </border>
    </dxf>
    <dxf>
      <font>
        <b val="0"/>
        <i val="0"/>
        <strike val="0"/>
        <condense val="0"/>
        <extend val="0"/>
        <outline val="0"/>
        <shadow val="0"/>
        <u val="none"/>
        <vertAlign val="baseline"/>
        <sz val="12"/>
        <color auto="1"/>
        <name val="Arial"/>
        <scheme val="none"/>
      </font>
      <fill>
        <patternFill>
          <fgColor indexed="64"/>
          <bgColor theme="0"/>
        </patternFill>
      </fill>
      <alignment horizontal="center" vertical="center" textRotation="0" wrapText="0" relativeIndent="0" justifyLastLine="0" shrinkToFit="0" readingOrder="0"/>
      <border diagonalUp="0" diagonalDown="0" outline="0"/>
    </dxf>
    <dxf>
      <font>
        <b val="0"/>
        <i/>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0" relative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0</xdr:rowOff>
    </xdr:from>
    <xdr:to>
      <xdr:col>6</xdr:col>
      <xdr:colOff>879651</xdr:colOff>
      <xdr:row>55</xdr:row>
      <xdr:rowOff>198500</xdr:rowOff>
    </xdr:to>
    <xdr:sp macro="" textlink="">
      <xdr:nvSpPr>
        <xdr:cNvPr id="2" name="Rectangle 1">
          <a:extLst>
            <a:ext uri="{FF2B5EF4-FFF2-40B4-BE49-F238E27FC236}">
              <a16:creationId xmlns:a16="http://schemas.microsoft.com/office/drawing/2014/main" id="{AB1128A9-41F5-4BB3-A5B6-D7DFA32420BB}"/>
            </a:ext>
          </a:extLst>
        </xdr:cNvPr>
        <xdr:cNvSpPr/>
      </xdr:nvSpPr>
      <xdr:spPr>
        <a:xfrm>
          <a:off x="0" y="10431780"/>
          <a:ext cx="7836711" cy="342938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lang="id-ID" sz="1200" b="1">
              <a:solidFill>
                <a:schemeClr val="tx1"/>
              </a:solidFill>
            </a:rPr>
            <a:t>Konsep</a:t>
          </a:r>
          <a:r>
            <a:rPr lang="id-ID" sz="1200" baseline="0">
              <a:solidFill>
                <a:schemeClr val="tx1"/>
              </a:solidFill>
            </a:rPr>
            <a:t> = Kesehatan</a:t>
          </a:r>
        </a:p>
        <a:p>
          <a:pPr algn="l">
            <a:lnSpc>
              <a:spcPts val="1400"/>
            </a:lnSpc>
          </a:pPr>
          <a:r>
            <a:rPr lang="id-ID" sz="1200" b="1" baseline="0">
              <a:solidFill>
                <a:schemeClr val="tx1"/>
              </a:solidFill>
            </a:rPr>
            <a:t>Definisi </a:t>
          </a:r>
          <a:r>
            <a:rPr lang="id-ID" sz="1200" baseline="0">
              <a:solidFill>
                <a:schemeClr val="tx1"/>
              </a:solidFill>
            </a:rPr>
            <a:t>= </a:t>
          </a:r>
        </a:p>
        <a:p>
          <a:pPr algn="l">
            <a:lnSpc>
              <a:spcPts val="1400"/>
            </a:lnSpc>
          </a:pPr>
          <a:r>
            <a:rPr lang="id-ID" sz="1200" b="1" baseline="0">
              <a:solidFill>
                <a:schemeClr val="tx1"/>
              </a:solidFill>
            </a:rPr>
            <a:t>1. Suspek : </a:t>
          </a:r>
          <a:r>
            <a:rPr lang="id-ID" sz="1200" b="0" baseline="0">
              <a:solidFill>
                <a:schemeClr val="tx1"/>
              </a:solidFill>
            </a:rPr>
            <a:t>Setiap individu yang tinggal di daerah endemik malaria yang menderita demam atau memiliki riwayat demam dalam 48 jam terakhir atau tampak anemi, wajib diduga malaia tanpa mengesampingkan penyebab demam yang lain</a:t>
          </a:r>
          <a:endParaRPr lang="id-ID" sz="1200" b="1" baseline="0">
            <a:solidFill>
              <a:schemeClr val="tx1"/>
            </a:solidFill>
          </a:endParaRPr>
        </a:p>
        <a:p>
          <a:pPr algn="l">
            <a:lnSpc>
              <a:spcPts val="1400"/>
            </a:lnSpc>
          </a:pPr>
          <a:r>
            <a:rPr lang="id-ID" sz="1200" b="1" baseline="0">
              <a:solidFill>
                <a:schemeClr val="tx1"/>
              </a:solidFill>
            </a:rPr>
            <a:t>Setiap individu yang tinggal di daerah non endemik malaria yang menderita demam atau riwayat demam dalam 7 hari terakhir dan memiliki risiko tertular malaria, wajib diduga malaria. Risiko tertular malaria termasuk riwayat bepergian ke daerah endemik malaria atau adanya kunjungan individu dari daerah endemik malaria di lingkungan tempat tinggal penderita</a:t>
          </a:r>
        </a:p>
        <a:p>
          <a:pPr algn="l">
            <a:lnSpc>
              <a:spcPts val="1400"/>
            </a:lnSpc>
          </a:pPr>
          <a:r>
            <a:rPr lang="id-ID" sz="1200" b="1" baseline="0">
              <a:solidFill>
                <a:schemeClr val="tx1"/>
              </a:solidFill>
            </a:rPr>
            <a:t>2. Malaria Positif : </a:t>
          </a:r>
          <a:r>
            <a:rPr lang="id-ID" sz="1200" b="0" baseline="0">
              <a:solidFill>
                <a:schemeClr val="tx1"/>
              </a:solidFill>
            </a:rPr>
            <a:t>Seseorang dengan hasil pemeriksaan sediaan darah positif malaria berdasarkan pengujian mikroskopis ataupun Rapid Diagnostic Test (RDT). Kasus malaria terbagi menjadi kasus malaria indigenous, kasus malaria impor dan kasus malaria konfirmasi asimtomatis</a:t>
          </a:r>
          <a:endParaRPr lang="id-ID" sz="1200" b="1" baseline="0">
            <a:solidFill>
              <a:schemeClr val="tx1"/>
            </a:solidFill>
          </a:endParaRPr>
        </a:p>
        <a:p>
          <a:pPr algn="l">
            <a:lnSpc>
              <a:spcPts val="1400"/>
            </a:lnSpc>
          </a:pPr>
          <a:r>
            <a:rPr lang="id-ID" sz="1200" b="0" i="0" baseline="0">
              <a:solidFill>
                <a:schemeClr val="tx1"/>
              </a:solidFill>
              <a:effectLst/>
              <a:latin typeface="+mn-lt"/>
              <a:ea typeface="+mn-ea"/>
              <a:cs typeface="+mn-cs"/>
            </a:rPr>
            <a:t> </a:t>
          </a:r>
          <a:endParaRPr lang="id-ID" sz="1200" b="0" i="0">
            <a:solidFill>
              <a:schemeClr val="tx1"/>
            </a:solidFill>
            <a:effectLst/>
            <a:latin typeface="+mn-lt"/>
            <a:ea typeface="+mn-ea"/>
            <a:cs typeface="+mn-cs"/>
          </a:endParaRPr>
        </a:p>
        <a:p>
          <a:pPr algn="l"/>
          <a:endParaRPr lang="id-ID" sz="1200" b="0" i="0">
            <a:solidFill>
              <a:schemeClr val="tx1"/>
            </a:solidFill>
            <a:effectLst/>
            <a:latin typeface="+mn-lt"/>
            <a:ea typeface="+mn-ea"/>
            <a:cs typeface="+mn-cs"/>
          </a:endParaRPr>
        </a:p>
        <a:p>
          <a:pPr algn="l">
            <a:lnSpc>
              <a:spcPts val="1400"/>
            </a:lnSpc>
          </a:pPr>
          <a:r>
            <a:rPr lang="id-ID" sz="1200" b="1" i="0">
              <a:solidFill>
                <a:schemeClr val="tx1"/>
              </a:solidFill>
              <a:effectLst/>
              <a:latin typeface="+mn-lt"/>
              <a:ea typeface="+mn-ea"/>
              <a:cs typeface="+mn-cs"/>
            </a:rPr>
            <a:t>Klasifikasi</a:t>
          </a:r>
          <a:r>
            <a:rPr lang="id-ID" sz="1200" b="1" i="0" baseline="0">
              <a:solidFill>
                <a:schemeClr val="tx1"/>
              </a:solidFill>
              <a:effectLst/>
              <a:latin typeface="+mn-lt"/>
              <a:ea typeface="+mn-ea"/>
              <a:cs typeface="+mn-cs"/>
            </a:rPr>
            <a:t> : </a:t>
          </a:r>
          <a:r>
            <a:rPr lang="id-ID" sz="1200" b="0" i="0" baseline="0">
              <a:solidFill>
                <a:schemeClr val="tx1"/>
              </a:solidFill>
              <a:effectLst/>
              <a:latin typeface="+mn-lt"/>
              <a:ea typeface="+mn-ea"/>
              <a:cs typeface="+mn-cs"/>
            </a:rPr>
            <a:t>Suspek Malaria, Konfirmasi Laboratorium, Positif Malaria, Pengobatan Standae Malaria, Meninggal, CFR</a:t>
          </a:r>
        </a:p>
        <a:p>
          <a:pPr algn="l"/>
          <a:r>
            <a:rPr lang="id-ID" sz="1200" b="1" i="0" baseline="0">
              <a:solidFill>
                <a:schemeClr val="tx1"/>
              </a:solidFill>
              <a:effectLst/>
              <a:latin typeface="+mn-lt"/>
              <a:ea typeface="+mn-ea"/>
              <a:cs typeface="+mn-cs"/>
            </a:rPr>
            <a:t>Ukuran</a:t>
          </a:r>
          <a:r>
            <a:rPr lang="id-ID" sz="1200" b="0" i="0" baseline="0">
              <a:solidFill>
                <a:schemeClr val="tx1"/>
              </a:solidFill>
              <a:effectLst/>
              <a:latin typeface="+mn-lt"/>
              <a:ea typeface="+mn-ea"/>
              <a:cs typeface="+mn-cs"/>
            </a:rPr>
            <a:t> : Jumlah, Persentase</a:t>
          </a:r>
        </a:p>
        <a:p>
          <a:pPr algn="l"/>
          <a:r>
            <a:rPr lang="id-ID" sz="1200" b="1" i="0" baseline="0">
              <a:solidFill>
                <a:schemeClr val="tx1"/>
              </a:solidFill>
              <a:effectLst/>
              <a:latin typeface="+mn-lt"/>
              <a:ea typeface="+mn-ea"/>
              <a:cs typeface="+mn-cs"/>
            </a:rPr>
            <a:t>Satuan</a:t>
          </a:r>
          <a:r>
            <a:rPr lang="id-ID" sz="1200" b="0" i="0" baseline="0">
              <a:solidFill>
                <a:schemeClr val="tx1"/>
              </a:solidFill>
              <a:effectLst/>
              <a:latin typeface="+mn-lt"/>
              <a:ea typeface="+mn-ea"/>
              <a:cs typeface="+mn-cs"/>
            </a:rPr>
            <a:t> : Orang, Persen</a:t>
          </a:r>
          <a:endParaRPr lang="en-ID" sz="12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2025\2025%20UPDATE%20SATU%20DATA%20INDONESIA\000%20LAMPIRAN%20PROFIL%20DINAS%20KESEHATAN\LAMPIRAN%20%20PROFIL%20Kes%20Th%202021.xls" TargetMode="External"/><Relationship Id="rId1" Type="http://schemas.openxmlformats.org/officeDocument/2006/relationships/externalLinkPath" Target="/2025/2025%20UPDATE%20SATU%20DATA%20INDONESIA/000%20LAMPIRAN%20PROFIL%20DINAS%20KESEHATAN/LAMPIRAN%20%20PROFIL%20Kes%20Th%20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ume"/>
      <sheetName val="1"/>
      <sheetName val="2"/>
      <sheetName val="3"/>
      <sheetName val="4"/>
      <sheetName val="5"/>
      <sheetName val="IKA"/>
      <sheetName val="6"/>
      <sheetName val="7"/>
      <sheetName val="8"/>
      <sheetName val="9"/>
      <sheetName val="10"/>
      <sheetName val="11 a"/>
      <sheetName val="11 b"/>
      <sheetName val="12  a"/>
      <sheetName val="12 b"/>
      <sheetName val="13  a"/>
      <sheetName val="13  b"/>
      <sheetName val="14a"/>
      <sheetName val="14 b"/>
      <sheetName val="15 a"/>
      <sheetName val="15 b"/>
      <sheetName val="16 a"/>
      <sheetName val="16 b"/>
      <sheetName val="17"/>
      <sheetName val="18"/>
      <sheetName val="19"/>
      <sheetName val="20"/>
      <sheetName val="21"/>
      <sheetName val="22"/>
      <sheetName val="23"/>
      <sheetName val="24"/>
      <sheetName val="25"/>
      <sheetName val="26"/>
      <sheetName val="27"/>
      <sheetName val="bkkbn"/>
      <sheetName val="28"/>
      <sheetName val="29"/>
      <sheetName val="30"/>
      <sheetName val="31"/>
      <sheetName val="32"/>
      <sheetName val="33"/>
      <sheetName val="ikk"/>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_2 data"/>
      <sheetName val="73"/>
      <sheetName val="74"/>
      <sheetName val="75"/>
      <sheetName val="76"/>
      <sheetName val="77"/>
      <sheetName val="78"/>
      <sheetName val="79"/>
      <sheetName val="Sheet1"/>
      <sheetName val="Sheet2"/>
    </sheetNames>
    <sheetDataSet>
      <sheetData sheetId="0"/>
      <sheetData sheetId="1">
        <row r="5">
          <cell r="E5" t="str">
            <v>KABUPATEN/KOTA</v>
          </cell>
          <cell r="F5" t="str">
            <v>BULUKUMBA</v>
          </cell>
        </row>
        <row r="6">
          <cell r="E6" t="str">
            <v xml:space="preserve">TAHUN </v>
          </cell>
          <cell r="F6">
            <v>2021</v>
          </cell>
        </row>
      </sheetData>
      <sheetData sheetId="2">
        <row r="28">
          <cell r="E28">
            <v>445699</v>
          </cell>
        </row>
      </sheetData>
      <sheetData sheetId="3"/>
      <sheetData sheetId="4"/>
      <sheetData sheetId="5"/>
      <sheetData sheetId="6"/>
      <sheetData sheetId="7"/>
      <sheetData sheetId="8"/>
      <sheetData sheetId="9"/>
      <sheetData sheetId="10">
        <row r="9">
          <cell r="A9">
            <v>1</v>
          </cell>
          <cell r="B9" t="str">
            <v>GANTARANG</v>
          </cell>
          <cell r="C9" t="str">
            <v>1. PONRE</v>
          </cell>
        </row>
        <row r="10">
          <cell r="C10" t="str">
            <v>2. GATTARENG</v>
          </cell>
        </row>
        <row r="11">
          <cell r="C11" t="str">
            <v>3. BONTONYELENG</v>
          </cell>
        </row>
        <row r="12">
          <cell r="A12">
            <v>2</v>
          </cell>
          <cell r="B12" t="str">
            <v>KINDANG</v>
          </cell>
          <cell r="C12" t="str">
            <v>4. BORONG RAPPOA</v>
          </cell>
        </row>
        <row r="13">
          <cell r="C13" t="str">
            <v>5. BALIBO</v>
          </cell>
        </row>
        <row r="14">
          <cell r="A14">
            <v>3</v>
          </cell>
          <cell r="B14" t="str">
            <v>UJUNG BULU</v>
          </cell>
          <cell r="C14" t="str">
            <v>6. CAILE</v>
          </cell>
        </row>
        <row r="15">
          <cell r="A15">
            <v>4</v>
          </cell>
          <cell r="B15" t="str">
            <v>UJUNG LOE</v>
          </cell>
          <cell r="C15" t="str">
            <v>7. UJUNG LOE</v>
          </cell>
        </row>
        <row r="16">
          <cell r="C16" t="str">
            <v>8. MANYAMPA</v>
          </cell>
        </row>
        <row r="17">
          <cell r="C17" t="str">
            <v>9. PALANGISANG</v>
          </cell>
        </row>
        <row r="18">
          <cell r="A18">
            <v>5</v>
          </cell>
          <cell r="B18" t="str">
            <v>BONTO BAHARI</v>
          </cell>
          <cell r="C18" t="str">
            <v>10. BONTO BAHARI</v>
          </cell>
        </row>
        <row r="19">
          <cell r="A19">
            <v>6</v>
          </cell>
          <cell r="B19" t="str">
            <v>BONTO TIRO</v>
          </cell>
          <cell r="C19" t="str">
            <v>11.BONTO TIRO</v>
          </cell>
        </row>
        <row r="20">
          <cell r="C20" t="str">
            <v>12. BATANG</v>
          </cell>
        </row>
        <row r="21">
          <cell r="A21">
            <v>7</v>
          </cell>
          <cell r="B21" t="str">
            <v>HERLANG</v>
          </cell>
          <cell r="C21" t="str">
            <v>13. HERLANG</v>
          </cell>
        </row>
        <row r="22">
          <cell r="C22" t="str">
            <v>14. KARASSING</v>
          </cell>
        </row>
        <row r="23">
          <cell r="A23">
            <v>8</v>
          </cell>
          <cell r="B23" t="str">
            <v>KAJANG</v>
          </cell>
          <cell r="C23" t="str">
            <v>15.KAJANG</v>
          </cell>
        </row>
        <row r="24">
          <cell r="C24" t="str">
            <v>16. LEMBANNA</v>
          </cell>
        </row>
        <row r="25">
          <cell r="C25" t="str">
            <v>17.TANAH TOA</v>
          </cell>
        </row>
        <row r="26">
          <cell r="A26">
            <v>9</v>
          </cell>
          <cell r="B26" t="str">
            <v>BULUKUMPA</v>
          </cell>
          <cell r="C26" t="str">
            <v>18. TANETE</v>
          </cell>
        </row>
        <row r="27">
          <cell r="C27" t="str">
            <v>19. SALASSAE</v>
          </cell>
        </row>
        <row r="28">
          <cell r="A28">
            <v>10</v>
          </cell>
          <cell r="B28" t="str">
            <v>RILAU ALE</v>
          </cell>
          <cell r="C28" t="str">
            <v>20.BONTO BANGUN</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6D3735-D6F1-400D-8FFA-F8A076089635}" name="Table131" displayName="Table131" ref="A10:S33" totalsRowShown="0" headerRowDxfId="22" dataDxfId="21" headerRowBorderDxfId="19" tableBorderDxfId="20" dataCellStyle="Comma [0] 2 2">
  <autoFilter ref="A10:S33" xr:uid="{0519D07F-AAF6-44D5-91F7-1F782C55CFC9}"/>
  <tableColumns count="19">
    <tableColumn id="1" xr3:uid="{BC97E01F-403C-4FA1-AD3C-5941D2AC87B5}" name="1" dataDxfId="18"/>
    <tableColumn id="2" xr3:uid="{267C9924-5B18-4955-89E7-370C89D3F23A}" name="2" dataDxfId="17"/>
    <tableColumn id="3" xr3:uid="{D2487039-6889-411E-87ED-006047822EA3}" name="3" dataDxfId="16"/>
    <tableColumn id="4" xr3:uid="{C530252F-1CAE-44A8-9DF1-5BAC2319072C}" name="4" dataDxfId="15" dataCellStyle="Comma [0] 2 2"/>
    <tableColumn id="5" xr3:uid="{31A65230-2A33-40C9-90A5-3888F31A0056}" name="5" dataDxfId="14" dataCellStyle="Comma 10"/>
    <tableColumn id="6" xr3:uid="{F012170E-254D-4F66-BDAA-0C2F272DA498}" name="6" dataDxfId="13" dataCellStyle="Comma 10"/>
    <tableColumn id="7" xr3:uid="{46875F78-27E0-44B1-AC8F-4862EAF39950}" name="7" dataDxfId="12" dataCellStyle="Comma 10"/>
    <tableColumn id="8" xr3:uid="{6EBC37CD-14FC-4AB8-828A-C567A4F3AB56}" name="8" dataDxfId="11" dataCellStyle="Comma 10"/>
    <tableColumn id="9" xr3:uid="{EE1B07A8-B795-41B1-B22D-59142BD0B88F}" name="9" dataDxfId="10" dataCellStyle="Comma 10"/>
    <tableColumn id="10" xr3:uid="{CEA6D9AA-E427-4382-ADA4-3FFD5B7095C9}" name="10" dataDxfId="9" dataCellStyle="Comma 10"/>
    <tableColumn id="11" xr3:uid="{E670AD74-703E-4E3F-83F5-2D9D69FC71F8}" name="11" dataDxfId="8"/>
    <tableColumn id="12" xr3:uid="{B3E3B72C-E2F5-4337-A415-53A9944E07EE}" name="12" dataDxfId="7" dataCellStyle="Comma 10"/>
    <tableColumn id="13" xr3:uid="{6BEE9340-4490-42FE-8501-2CC5B8904883}" name="13" dataDxfId="6" dataCellStyle="Comma 10"/>
    <tableColumn id="14" xr3:uid="{524E0EA4-AF9F-4719-AFEF-5A5BFAEDB353}" name="14" dataDxfId="5" dataCellStyle="Comma [0] 2 2"/>
    <tableColumn id="15" xr3:uid="{E677EB86-B643-441A-9B29-CC37D6451D07}" name="15" dataDxfId="4" dataCellStyle="Comma [0] 2 2"/>
    <tableColumn id="16" xr3:uid="{377A75EC-D508-4CC9-9EE5-C1C77CA01C00}" name="16" dataDxfId="3"/>
    <tableColumn id="17" xr3:uid="{88401A96-CAD1-4218-AAE8-C0A37A0F08C7}" name="17" dataDxfId="2" dataCellStyle="Comma [0] 2 2"/>
    <tableColumn id="18" xr3:uid="{8DB306AC-41A4-4624-BC19-01C1B1D0EC4B}" name="18" dataDxfId="1" dataCellStyle="Comma [0] 2 2"/>
    <tableColumn id="19" xr3:uid="{542B264E-8178-4224-A971-78B96378EEDD}" name="19" dataDxfId="0" dataCellStyle="Comma [0] 2 2"/>
  </tableColumns>
  <tableStyleInfo name="TableStyleMedium2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309D9-1F24-4B19-80EE-73B5211A0947}">
  <sheetPr codeName="Sheet57">
    <tabColor rgb="FF00B0F0"/>
    <pageSetUpPr fitToPage="1"/>
  </sheetPr>
  <dimension ref="A1:AB38"/>
  <sheetViews>
    <sheetView tabSelected="1" zoomScale="55" zoomScaleNormal="55" workbookViewId="0">
      <selection activeCell="A39" sqref="A39"/>
    </sheetView>
  </sheetViews>
  <sheetFormatPr defaultColWidth="21.6640625" defaultRowHeight="15" x14ac:dyDescent="0.25"/>
  <cols>
    <col min="1" max="1" width="5.6640625" style="2" customWidth="1"/>
    <col min="2" max="2" width="20.6640625" style="2" customWidth="1"/>
    <col min="3" max="3" width="28.109375" style="2" customWidth="1"/>
    <col min="4" max="7" width="15.6640625" style="2" customWidth="1"/>
    <col min="8" max="8" width="17.88671875" style="2" customWidth="1"/>
    <col min="9" max="11" width="12.6640625" style="2" customWidth="1"/>
    <col min="12" max="13" width="15.6640625" style="2" customWidth="1"/>
    <col min="14" max="19" width="12.6640625" style="2" customWidth="1"/>
    <col min="20" max="28" width="8.6640625" style="2" customWidth="1"/>
    <col min="29" max="254" width="9.109375" style="2" customWidth="1"/>
    <col min="255" max="255" width="5.6640625" style="2" customWidth="1"/>
    <col min="256" max="256" width="21.6640625" style="2"/>
    <col min="257" max="257" width="5.6640625" style="2" customWidth="1"/>
    <col min="258" max="258" width="20.6640625" style="2" customWidth="1"/>
    <col min="259" max="259" width="28.109375" style="2" customWidth="1"/>
    <col min="260" max="263" width="15.6640625" style="2" customWidth="1"/>
    <col min="264" max="264" width="17.88671875" style="2" customWidth="1"/>
    <col min="265" max="267" width="12.6640625" style="2" customWidth="1"/>
    <col min="268" max="269" width="15.6640625" style="2" customWidth="1"/>
    <col min="270" max="275" width="12.6640625" style="2" customWidth="1"/>
    <col min="276" max="284" width="8.6640625" style="2" customWidth="1"/>
    <col min="285" max="510" width="9.109375" style="2" customWidth="1"/>
    <col min="511" max="511" width="5.6640625" style="2" customWidth="1"/>
    <col min="512" max="512" width="21.6640625" style="2"/>
    <col min="513" max="513" width="5.6640625" style="2" customWidth="1"/>
    <col min="514" max="514" width="20.6640625" style="2" customWidth="1"/>
    <col min="515" max="515" width="28.109375" style="2" customWidth="1"/>
    <col min="516" max="519" width="15.6640625" style="2" customWidth="1"/>
    <col min="520" max="520" width="17.88671875" style="2" customWidth="1"/>
    <col min="521" max="523" width="12.6640625" style="2" customWidth="1"/>
    <col min="524" max="525" width="15.6640625" style="2" customWidth="1"/>
    <col min="526" max="531" width="12.6640625" style="2" customWidth="1"/>
    <col min="532" max="540" width="8.6640625" style="2" customWidth="1"/>
    <col min="541" max="766" width="9.109375" style="2" customWidth="1"/>
    <col min="767" max="767" width="5.6640625" style="2" customWidth="1"/>
    <col min="768" max="768" width="21.6640625" style="2"/>
    <col min="769" max="769" width="5.6640625" style="2" customWidth="1"/>
    <col min="770" max="770" width="20.6640625" style="2" customWidth="1"/>
    <col min="771" max="771" width="28.109375" style="2" customWidth="1"/>
    <col min="772" max="775" width="15.6640625" style="2" customWidth="1"/>
    <col min="776" max="776" width="17.88671875" style="2" customWidth="1"/>
    <col min="777" max="779" width="12.6640625" style="2" customWidth="1"/>
    <col min="780" max="781" width="15.6640625" style="2" customWidth="1"/>
    <col min="782" max="787" width="12.6640625" style="2" customWidth="1"/>
    <col min="788" max="796" width="8.6640625" style="2" customWidth="1"/>
    <col min="797" max="1022" width="9.109375" style="2" customWidth="1"/>
    <col min="1023" max="1023" width="5.6640625" style="2" customWidth="1"/>
    <col min="1024" max="1024" width="21.6640625" style="2"/>
    <col min="1025" max="1025" width="5.6640625" style="2" customWidth="1"/>
    <col min="1026" max="1026" width="20.6640625" style="2" customWidth="1"/>
    <col min="1027" max="1027" width="28.109375" style="2" customWidth="1"/>
    <col min="1028" max="1031" width="15.6640625" style="2" customWidth="1"/>
    <col min="1032" max="1032" width="17.88671875" style="2" customWidth="1"/>
    <col min="1033" max="1035" width="12.6640625" style="2" customWidth="1"/>
    <col min="1036" max="1037" width="15.6640625" style="2" customWidth="1"/>
    <col min="1038" max="1043" width="12.6640625" style="2" customWidth="1"/>
    <col min="1044" max="1052" width="8.6640625" style="2" customWidth="1"/>
    <col min="1053" max="1278" width="9.109375" style="2" customWidth="1"/>
    <col min="1279" max="1279" width="5.6640625" style="2" customWidth="1"/>
    <col min="1280" max="1280" width="21.6640625" style="2"/>
    <col min="1281" max="1281" width="5.6640625" style="2" customWidth="1"/>
    <col min="1282" max="1282" width="20.6640625" style="2" customWidth="1"/>
    <col min="1283" max="1283" width="28.109375" style="2" customWidth="1"/>
    <col min="1284" max="1287" width="15.6640625" style="2" customWidth="1"/>
    <col min="1288" max="1288" width="17.88671875" style="2" customWidth="1"/>
    <col min="1289" max="1291" width="12.6640625" style="2" customWidth="1"/>
    <col min="1292" max="1293" width="15.6640625" style="2" customWidth="1"/>
    <col min="1294" max="1299" width="12.6640625" style="2" customWidth="1"/>
    <col min="1300" max="1308" width="8.6640625" style="2" customWidth="1"/>
    <col min="1309" max="1534" width="9.109375" style="2" customWidth="1"/>
    <col min="1535" max="1535" width="5.6640625" style="2" customWidth="1"/>
    <col min="1536" max="1536" width="21.6640625" style="2"/>
    <col min="1537" max="1537" width="5.6640625" style="2" customWidth="1"/>
    <col min="1538" max="1538" width="20.6640625" style="2" customWidth="1"/>
    <col min="1539" max="1539" width="28.109375" style="2" customWidth="1"/>
    <col min="1540" max="1543" width="15.6640625" style="2" customWidth="1"/>
    <col min="1544" max="1544" width="17.88671875" style="2" customWidth="1"/>
    <col min="1545" max="1547" width="12.6640625" style="2" customWidth="1"/>
    <col min="1548" max="1549" width="15.6640625" style="2" customWidth="1"/>
    <col min="1550" max="1555" width="12.6640625" style="2" customWidth="1"/>
    <col min="1556" max="1564" width="8.6640625" style="2" customWidth="1"/>
    <col min="1565" max="1790" width="9.109375" style="2" customWidth="1"/>
    <col min="1791" max="1791" width="5.6640625" style="2" customWidth="1"/>
    <col min="1792" max="1792" width="21.6640625" style="2"/>
    <col min="1793" max="1793" width="5.6640625" style="2" customWidth="1"/>
    <col min="1794" max="1794" width="20.6640625" style="2" customWidth="1"/>
    <col min="1795" max="1795" width="28.109375" style="2" customWidth="1"/>
    <col min="1796" max="1799" width="15.6640625" style="2" customWidth="1"/>
    <col min="1800" max="1800" width="17.88671875" style="2" customWidth="1"/>
    <col min="1801" max="1803" width="12.6640625" style="2" customWidth="1"/>
    <col min="1804" max="1805" width="15.6640625" style="2" customWidth="1"/>
    <col min="1806" max="1811" width="12.6640625" style="2" customWidth="1"/>
    <col min="1812" max="1820" width="8.6640625" style="2" customWidth="1"/>
    <col min="1821" max="2046" width="9.109375" style="2" customWidth="1"/>
    <col min="2047" max="2047" width="5.6640625" style="2" customWidth="1"/>
    <col min="2048" max="2048" width="21.6640625" style="2"/>
    <col min="2049" max="2049" width="5.6640625" style="2" customWidth="1"/>
    <col min="2050" max="2050" width="20.6640625" style="2" customWidth="1"/>
    <col min="2051" max="2051" width="28.109375" style="2" customWidth="1"/>
    <col min="2052" max="2055" width="15.6640625" style="2" customWidth="1"/>
    <col min="2056" max="2056" width="17.88671875" style="2" customWidth="1"/>
    <col min="2057" max="2059" width="12.6640625" style="2" customWidth="1"/>
    <col min="2060" max="2061" width="15.6640625" style="2" customWidth="1"/>
    <col min="2062" max="2067" width="12.6640625" style="2" customWidth="1"/>
    <col min="2068" max="2076" width="8.6640625" style="2" customWidth="1"/>
    <col min="2077" max="2302" width="9.109375" style="2" customWidth="1"/>
    <col min="2303" max="2303" width="5.6640625" style="2" customWidth="1"/>
    <col min="2304" max="2304" width="21.6640625" style="2"/>
    <col min="2305" max="2305" width="5.6640625" style="2" customWidth="1"/>
    <col min="2306" max="2306" width="20.6640625" style="2" customWidth="1"/>
    <col min="2307" max="2307" width="28.109375" style="2" customWidth="1"/>
    <col min="2308" max="2311" width="15.6640625" style="2" customWidth="1"/>
    <col min="2312" max="2312" width="17.88671875" style="2" customWidth="1"/>
    <col min="2313" max="2315" width="12.6640625" style="2" customWidth="1"/>
    <col min="2316" max="2317" width="15.6640625" style="2" customWidth="1"/>
    <col min="2318" max="2323" width="12.6640625" style="2" customWidth="1"/>
    <col min="2324" max="2332" width="8.6640625" style="2" customWidth="1"/>
    <col min="2333" max="2558" width="9.109375" style="2" customWidth="1"/>
    <col min="2559" max="2559" width="5.6640625" style="2" customWidth="1"/>
    <col min="2560" max="2560" width="21.6640625" style="2"/>
    <col min="2561" max="2561" width="5.6640625" style="2" customWidth="1"/>
    <col min="2562" max="2562" width="20.6640625" style="2" customWidth="1"/>
    <col min="2563" max="2563" width="28.109375" style="2" customWidth="1"/>
    <col min="2564" max="2567" width="15.6640625" style="2" customWidth="1"/>
    <col min="2568" max="2568" width="17.88671875" style="2" customWidth="1"/>
    <col min="2569" max="2571" width="12.6640625" style="2" customWidth="1"/>
    <col min="2572" max="2573" width="15.6640625" style="2" customWidth="1"/>
    <col min="2574" max="2579" width="12.6640625" style="2" customWidth="1"/>
    <col min="2580" max="2588" width="8.6640625" style="2" customWidth="1"/>
    <col min="2589" max="2814" width="9.109375" style="2" customWidth="1"/>
    <col min="2815" max="2815" width="5.6640625" style="2" customWidth="1"/>
    <col min="2816" max="2816" width="21.6640625" style="2"/>
    <col min="2817" max="2817" width="5.6640625" style="2" customWidth="1"/>
    <col min="2818" max="2818" width="20.6640625" style="2" customWidth="1"/>
    <col min="2819" max="2819" width="28.109375" style="2" customWidth="1"/>
    <col min="2820" max="2823" width="15.6640625" style="2" customWidth="1"/>
    <col min="2824" max="2824" width="17.88671875" style="2" customWidth="1"/>
    <col min="2825" max="2827" width="12.6640625" style="2" customWidth="1"/>
    <col min="2828" max="2829" width="15.6640625" style="2" customWidth="1"/>
    <col min="2830" max="2835" width="12.6640625" style="2" customWidth="1"/>
    <col min="2836" max="2844" width="8.6640625" style="2" customWidth="1"/>
    <col min="2845" max="3070" width="9.109375" style="2" customWidth="1"/>
    <col min="3071" max="3071" width="5.6640625" style="2" customWidth="1"/>
    <col min="3072" max="3072" width="21.6640625" style="2"/>
    <col min="3073" max="3073" width="5.6640625" style="2" customWidth="1"/>
    <col min="3074" max="3074" width="20.6640625" style="2" customWidth="1"/>
    <col min="3075" max="3075" width="28.109375" style="2" customWidth="1"/>
    <col min="3076" max="3079" width="15.6640625" style="2" customWidth="1"/>
    <col min="3080" max="3080" width="17.88671875" style="2" customWidth="1"/>
    <col min="3081" max="3083" width="12.6640625" style="2" customWidth="1"/>
    <col min="3084" max="3085" width="15.6640625" style="2" customWidth="1"/>
    <col min="3086" max="3091" width="12.6640625" style="2" customWidth="1"/>
    <col min="3092" max="3100" width="8.6640625" style="2" customWidth="1"/>
    <col min="3101" max="3326" width="9.109375" style="2" customWidth="1"/>
    <col min="3327" max="3327" width="5.6640625" style="2" customWidth="1"/>
    <col min="3328" max="3328" width="21.6640625" style="2"/>
    <col min="3329" max="3329" width="5.6640625" style="2" customWidth="1"/>
    <col min="3330" max="3330" width="20.6640625" style="2" customWidth="1"/>
    <col min="3331" max="3331" width="28.109375" style="2" customWidth="1"/>
    <col min="3332" max="3335" width="15.6640625" style="2" customWidth="1"/>
    <col min="3336" max="3336" width="17.88671875" style="2" customWidth="1"/>
    <col min="3337" max="3339" width="12.6640625" style="2" customWidth="1"/>
    <col min="3340" max="3341" width="15.6640625" style="2" customWidth="1"/>
    <col min="3342" max="3347" width="12.6640625" style="2" customWidth="1"/>
    <col min="3348" max="3356" width="8.6640625" style="2" customWidth="1"/>
    <col min="3357" max="3582" width="9.109375" style="2" customWidth="1"/>
    <col min="3583" max="3583" width="5.6640625" style="2" customWidth="1"/>
    <col min="3584" max="3584" width="21.6640625" style="2"/>
    <col min="3585" max="3585" width="5.6640625" style="2" customWidth="1"/>
    <col min="3586" max="3586" width="20.6640625" style="2" customWidth="1"/>
    <col min="3587" max="3587" width="28.109375" style="2" customWidth="1"/>
    <col min="3588" max="3591" width="15.6640625" style="2" customWidth="1"/>
    <col min="3592" max="3592" width="17.88671875" style="2" customWidth="1"/>
    <col min="3593" max="3595" width="12.6640625" style="2" customWidth="1"/>
    <col min="3596" max="3597" width="15.6640625" style="2" customWidth="1"/>
    <col min="3598" max="3603" width="12.6640625" style="2" customWidth="1"/>
    <col min="3604" max="3612" width="8.6640625" style="2" customWidth="1"/>
    <col min="3613" max="3838" width="9.109375" style="2" customWidth="1"/>
    <col min="3839" max="3839" width="5.6640625" style="2" customWidth="1"/>
    <col min="3840" max="3840" width="21.6640625" style="2"/>
    <col min="3841" max="3841" width="5.6640625" style="2" customWidth="1"/>
    <col min="3842" max="3842" width="20.6640625" style="2" customWidth="1"/>
    <col min="3843" max="3843" width="28.109375" style="2" customWidth="1"/>
    <col min="3844" max="3847" width="15.6640625" style="2" customWidth="1"/>
    <col min="3848" max="3848" width="17.88671875" style="2" customWidth="1"/>
    <col min="3849" max="3851" width="12.6640625" style="2" customWidth="1"/>
    <col min="3852" max="3853" width="15.6640625" style="2" customWidth="1"/>
    <col min="3854" max="3859" width="12.6640625" style="2" customWidth="1"/>
    <col min="3860" max="3868" width="8.6640625" style="2" customWidth="1"/>
    <col min="3869" max="4094" width="9.109375" style="2" customWidth="1"/>
    <col min="4095" max="4095" width="5.6640625" style="2" customWidth="1"/>
    <col min="4096" max="4096" width="21.6640625" style="2"/>
    <col min="4097" max="4097" width="5.6640625" style="2" customWidth="1"/>
    <col min="4098" max="4098" width="20.6640625" style="2" customWidth="1"/>
    <col min="4099" max="4099" width="28.109375" style="2" customWidth="1"/>
    <col min="4100" max="4103" width="15.6640625" style="2" customWidth="1"/>
    <col min="4104" max="4104" width="17.88671875" style="2" customWidth="1"/>
    <col min="4105" max="4107" width="12.6640625" style="2" customWidth="1"/>
    <col min="4108" max="4109" width="15.6640625" style="2" customWidth="1"/>
    <col min="4110" max="4115" width="12.6640625" style="2" customWidth="1"/>
    <col min="4116" max="4124" width="8.6640625" style="2" customWidth="1"/>
    <col min="4125" max="4350" width="9.109375" style="2" customWidth="1"/>
    <col min="4351" max="4351" width="5.6640625" style="2" customWidth="1"/>
    <col min="4352" max="4352" width="21.6640625" style="2"/>
    <col min="4353" max="4353" width="5.6640625" style="2" customWidth="1"/>
    <col min="4354" max="4354" width="20.6640625" style="2" customWidth="1"/>
    <col min="4355" max="4355" width="28.109375" style="2" customWidth="1"/>
    <col min="4356" max="4359" width="15.6640625" style="2" customWidth="1"/>
    <col min="4360" max="4360" width="17.88671875" style="2" customWidth="1"/>
    <col min="4361" max="4363" width="12.6640625" style="2" customWidth="1"/>
    <col min="4364" max="4365" width="15.6640625" style="2" customWidth="1"/>
    <col min="4366" max="4371" width="12.6640625" style="2" customWidth="1"/>
    <col min="4372" max="4380" width="8.6640625" style="2" customWidth="1"/>
    <col min="4381" max="4606" width="9.109375" style="2" customWidth="1"/>
    <col min="4607" max="4607" width="5.6640625" style="2" customWidth="1"/>
    <col min="4608" max="4608" width="21.6640625" style="2"/>
    <col min="4609" max="4609" width="5.6640625" style="2" customWidth="1"/>
    <col min="4610" max="4610" width="20.6640625" style="2" customWidth="1"/>
    <col min="4611" max="4611" width="28.109375" style="2" customWidth="1"/>
    <col min="4612" max="4615" width="15.6640625" style="2" customWidth="1"/>
    <col min="4616" max="4616" width="17.88671875" style="2" customWidth="1"/>
    <col min="4617" max="4619" width="12.6640625" style="2" customWidth="1"/>
    <col min="4620" max="4621" width="15.6640625" style="2" customWidth="1"/>
    <col min="4622" max="4627" width="12.6640625" style="2" customWidth="1"/>
    <col min="4628" max="4636" width="8.6640625" style="2" customWidth="1"/>
    <col min="4637" max="4862" width="9.109375" style="2" customWidth="1"/>
    <col min="4863" max="4863" width="5.6640625" style="2" customWidth="1"/>
    <col min="4864" max="4864" width="21.6640625" style="2"/>
    <col min="4865" max="4865" width="5.6640625" style="2" customWidth="1"/>
    <col min="4866" max="4866" width="20.6640625" style="2" customWidth="1"/>
    <col min="4867" max="4867" width="28.109375" style="2" customWidth="1"/>
    <col min="4868" max="4871" width="15.6640625" style="2" customWidth="1"/>
    <col min="4872" max="4872" width="17.88671875" style="2" customWidth="1"/>
    <col min="4873" max="4875" width="12.6640625" style="2" customWidth="1"/>
    <col min="4876" max="4877" width="15.6640625" style="2" customWidth="1"/>
    <col min="4878" max="4883" width="12.6640625" style="2" customWidth="1"/>
    <col min="4884" max="4892" width="8.6640625" style="2" customWidth="1"/>
    <col min="4893" max="5118" width="9.109375" style="2" customWidth="1"/>
    <col min="5119" max="5119" width="5.6640625" style="2" customWidth="1"/>
    <col min="5120" max="5120" width="21.6640625" style="2"/>
    <col min="5121" max="5121" width="5.6640625" style="2" customWidth="1"/>
    <col min="5122" max="5122" width="20.6640625" style="2" customWidth="1"/>
    <col min="5123" max="5123" width="28.109375" style="2" customWidth="1"/>
    <col min="5124" max="5127" width="15.6640625" style="2" customWidth="1"/>
    <col min="5128" max="5128" width="17.88671875" style="2" customWidth="1"/>
    <col min="5129" max="5131" width="12.6640625" style="2" customWidth="1"/>
    <col min="5132" max="5133" width="15.6640625" style="2" customWidth="1"/>
    <col min="5134" max="5139" width="12.6640625" style="2" customWidth="1"/>
    <col min="5140" max="5148" width="8.6640625" style="2" customWidth="1"/>
    <col min="5149" max="5374" width="9.109375" style="2" customWidth="1"/>
    <col min="5375" max="5375" width="5.6640625" style="2" customWidth="1"/>
    <col min="5376" max="5376" width="21.6640625" style="2"/>
    <col min="5377" max="5377" width="5.6640625" style="2" customWidth="1"/>
    <col min="5378" max="5378" width="20.6640625" style="2" customWidth="1"/>
    <col min="5379" max="5379" width="28.109375" style="2" customWidth="1"/>
    <col min="5380" max="5383" width="15.6640625" style="2" customWidth="1"/>
    <col min="5384" max="5384" width="17.88671875" style="2" customWidth="1"/>
    <col min="5385" max="5387" width="12.6640625" style="2" customWidth="1"/>
    <col min="5388" max="5389" width="15.6640625" style="2" customWidth="1"/>
    <col min="5390" max="5395" width="12.6640625" style="2" customWidth="1"/>
    <col min="5396" max="5404" width="8.6640625" style="2" customWidth="1"/>
    <col min="5405" max="5630" width="9.109375" style="2" customWidth="1"/>
    <col min="5631" max="5631" width="5.6640625" style="2" customWidth="1"/>
    <col min="5632" max="5632" width="21.6640625" style="2"/>
    <col min="5633" max="5633" width="5.6640625" style="2" customWidth="1"/>
    <col min="5634" max="5634" width="20.6640625" style="2" customWidth="1"/>
    <col min="5635" max="5635" width="28.109375" style="2" customWidth="1"/>
    <col min="5636" max="5639" width="15.6640625" style="2" customWidth="1"/>
    <col min="5640" max="5640" width="17.88671875" style="2" customWidth="1"/>
    <col min="5641" max="5643" width="12.6640625" style="2" customWidth="1"/>
    <col min="5644" max="5645" width="15.6640625" style="2" customWidth="1"/>
    <col min="5646" max="5651" width="12.6640625" style="2" customWidth="1"/>
    <col min="5652" max="5660" width="8.6640625" style="2" customWidth="1"/>
    <col min="5661" max="5886" width="9.109375" style="2" customWidth="1"/>
    <col min="5887" max="5887" width="5.6640625" style="2" customWidth="1"/>
    <col min="5888" max="5888" width="21.6640625" style="2"/>
    <col min="5889" max="5889" width="5.6640625" style="2" customWidth="1"/>
    <col min="5890" max="5890" width="20.6640625" style="2" customWidth="1"/>
    <col min="5891" max="5891" width="28.109375" style="2" customWidth="1"/>
    <col min="5892" max="5895" width="15.6640625" style="2" customWidth="1"/>
    <col min="5896" max="5896" width="17.88671875" style="2" customWidth="1"/>
    <col min="5897" max="5899" width="12.6640625" style="2" customWidth="1"/>
    <col min="5900" max="5901" width="15.6640625" style="2" customWidth="1"/>
    <col min="5902" max="5907" width="12.6640625" style="2" customWidth="1"/>
    <col min="5908" max="5916" width="8.6640625" style="2" customWidth="1"/>
    <col min="5917" max="6142" width="9.109375" style="2" customWidth="1"/>
    <col min="6143" max="6143" width="5.6640625" style="2" customWidth="1"/>
    <col min="6144" max="6144" width="21.6640625" style="2"/>
    <col min="6145" max="6145" width="5.6640625" style="2" customWidth="1"/>
    <col min="6146" max="6146" width="20.6640625" style="2" customWidth="1"/>
    <col min="6147" max="6147" width="28.109375" style="2" customWidth="1"/>
    <col min="6148" max="6151" width="15.6640625" style="2" customWidth="1"/>
    <col min="6152" max="6152" width="17.88671875" style="2" customWidth="1"/>
    <col min="6153" max="6155" width="12.6640625" style="2" customWidth="1"/>
    <col min="6156" max="6157" width="15.6640625" style="2" customWidth="1"/>
    <col min="6158" max="6163" width="12.6640625" style="2" customWidth="1"/>
    <col min="6164" max="6172" width="8.6640625" style="2" customWidth="1"/>
    <col min="6173" max="6398" width="9.109375" style="2" customWidth="1"/>
    <col min="6399" max="6399" width="5.6640625" style="2" customWidth="1"/>
    <col min="6400" max="6400" width="21.6640625" style="2"/>
    <col min="6401" max="6401" width="5.6640625" style="2" customWidth="1"/>
    <col min="6402" max="6402" width="20.6640625" style="2" customWidth="1"/>
    <col min="6403" max="6403" width="28.109375" style="2" customWidth="1"/>
    <col min="6404" max="6407" width="15.6640625" style="2" customWidth="1"/>
    <col min="6408" max="6408" width="17.88671875" style="2" customWidth="1"/>
    <col min="6409" max="6411" width="12.6640625" style="2" customWidth="1"/>
    <col min="6412" max="6413" width="15.6640625" style="2" customWidth="1"/>
    <col min="6414" max="6419" width="12.6640625" style="2" customWidth="1"/>
    <col min="6420" max="6428" width="8.6640625" style="2" customWidth="1"/>
    <col min="6429" max="6654" width="9.109375" style="2" customWidth="1"/>
    <col min="6655" max="6655" width="5.6640625" style="2" customWidth="1"/>
    <col min="6656" max="6656" width="21.6640625" style="2"/>
    <col min="6657" max="6657" width="5.6640625" style="2" customWidth="1"/>
    <col min="6658" max="6658" width="20.6640625" style="2" customWidth="1"/>
    <col min="6659" max="6659" width="28.109375" style="2" customWidth="1"/>
    <col min="6660" max="6663" width="15.6640625" style="2" customWidth="1"/>
    <col min="6664" max="6664" width="17.88671875" style="2" customWidth="1"/>
    <col min="6665" max="6667" width="12.6640625" style="2" customWidth="1"/>
    <col min="6668" max="6669" width="15.6640625" style="2" customWidth="1"/>
    <col min="6670" max="6675" width="12.6640625" style="2" customWidth="1"/>
    <col min="6676" max="6684" width="8.6640625" style="2" customWidth="1"/>
    <col min="6685" max="6910" width="9.109375" style="2" customWidth="1"/>
    <col min="6911" max="6911" width="5.6640625" style="2" customWidth="1"/>
    <col min="6912" max="6912" width="21.6640625" style="2"/>
    <col min="6913" max="6913" width="5.6640625" style="2" customWidth="1"/>
    <col min="6914" max="6914" width="20.6640625" style="2" customWidth="1"/>
    <col min="6915" max="6915" width="28.109375" style="2" customWidth="1"/>
    <col min="6916" max="6919" width="15.6640625" style="2" customWidth="1"/>
    <col min="6920" max="6920" width="17.88671875" style="2" customWidth="1"/>
    <col min="6921" max="6923" width="12.6640625" style="2" customWidth="1"/>
    <col min="6924" max="6925" width="15.6640625" style="2" customWidth="1"/>
    <col min="6926" max="6931" width="12.6640625" style="2" customWidth="1"/>
    <col min="6932" max="6940" width="8.6640625" style="2" customWidth="1"/>
    <col min="6941" max="7166" width="9.109375" style="2" customWidth="1"/>
    <col min="7167" max="7167" width="5.6640625" style="2" customWidth="1"/>
    <col min="7168" max="7168" width="21.6640625" style="2"/>
    <col min="7169" max="7169" width="5.6640625" style="2" customWidth="1"/>
    <col min="7170" max="7170" width="20.6640625" style="2" customWidth="1"/>
    <col min="7171" max="7171" width="28.109375" style="2" customWidth="1"/>
    <col min="7172" max="7175" width="15.6640625" style="2" customWidth="1"/>
    <col min="7176" max="7176" width="17.88671875" style="2" customWidth="1"/>
    <col min="7177" max="7179" width="12.6640625" style="2" customWidth="1"/>
    <col min="7180" max="7181" width="15.6640625" style="2" customWidth="1"/>
    <col min="7182" max="7187" width="12.6640625" style="2" customWidth="1"/>
    <col min="7188" max="7196" width="8.6640625" style="2" customWidth="1"/>
    <col min="7197" max="7422" width="9.109375" style="2" customWidth="1"/>
    <col min="7423" max="7423" width="5.6640625" style="2" customWidth="1"/>
    <col min="7424" max="7424" width="21.6640625" style="2"/>
    <col min="7425" max="7425" width="5.6640625" style="2" customWidth="1"/>
    <col min="7426" max="7426" width="20.6640625" style="2" customWidth="1"/>
    <col min="7427" max="7427" width="28.109375" style="2" customWidth="1"/>
    <col min="7428" max="7431" width="15.6640625" style="2" customWidth="1"/>
    <col min="7432" max="7432" width="17.88671875" style="2" customWidth="1"/>
    <col min="7433" max="7435" width="12.6640625" style="2" customWidth="1"/>
    <col min="7436" max="7437" width="15.6640625" style="2" customWidth="1"/>
    <col min="7438" max="7443" width="12.6640625" style="2" customWidth="1"/>
    <col min="7444" max="7452" width="8.6640625" style="2" customWidth="1"/>
    <col min="7453" max="7678" width="9.109375" style="2" customWidth="1"/>
    <col min="7679" max="7679" width="5.6640625" style="2" customWidth="1"/>
    <col min="7680" max="7680" width="21.6640625" style="2"/>
    <col min="7681" max="7681" width="5.6640625" style="2" customWidth="1"/>
    <col min="7682" max="7682" width="20.6640625" style="2" customWidth="1"/>
    <col min="7683" max="7683" width="28.109375" style="2" customWidth="1"/>
    <col min="7684" max="7687" width="15.6640625" style="2" customWidth="1"/>
    <col min="7688" max="7688" width="17.88671875" style="2" customWidth="1"/>
    <col min="7689" max="7691" width="12.6640625" style="2" customWidth="1"/>
    <col min="7692" max="7693" width="15.6640625" style="2" customWidth="1"/>
    <col min="7694" max="7699" width="12.6640625" style="2" customWidth="1"/>
    <col min="7700" max="7708" width="8.6640625" style="2" customWidth="1"/>
    <col min="7709" max="7934" width="9.109375" style="2" customWidth="1"/>
    <col min="7935" max="7935" width="5.6640625" style="2" customWidth="1"/>
    <col min="7936" max="7936" width="21.6640625" style="2"/>
    <col min="7937" max="7937" width="5.6640625" style="2" customWidth="1"/>
    <col min="7938" max="7938" width="20.6640625" style="2" customWidth="1"/>
    <col min="7939" max="7939" width="28.109375" style="2" customWidth="1"/>
    <col min="7940" max="7943" width="15.6640625" style="2" customWidth="1"/>
    <col min="7944" max="7944" width="17.88671875" style="2" customWidth="1"/>
    <col min="7945" max="7947" width="12.6640625" style="2" customWidth="1"/>
    <col min="7948" max="7949" width="15.6640625" style="2" customWidth="1"/>
    <col min="7950" max="7955" width="12.6640625" style="2" customWidth="1"/>
    <col min="7956" max="7964" width="8.6640625" style="2" customWidth="1"/>
    <col min="7965" max="8190" width="9.109375" style="2" customWidth="1"/>
    <col min="8191" max="8191" width="5.6640625" style="2" customWidth="1"/>
    <col min="8192" max="8192" width="21.6640625" style="2"/>
    <col min="8193" max="8193" width="5.6640625" style="2" customWidth="1"/>
    <col min="8194" max="8194" width="20.6640625" style="2" customWidth="1"/>
    <col min="8195" max="8195" width="28.109375" style="2" customWidth="1"/>
    <col min="8196" max="8199" width="15.6640625" style="2" customWidth="1"/>
    <col min="8200" max="8200" width="17.88671875" style="2" customWidth="1"/>
    <col min="8201" max="8203" width="12.6640625" style="2" customWidth="1"/>
    <col min="8204" max="8205" width="15.6640625" style="2" customWidth="1"/>
    <col min="8206" max="8211" width="12.6640625" style="2" customWidth="1"/>
    <col min="8212" max="8220" width="8.6640625" style="2" customWidth="1"/>
    <col min="8221" max="8446" width="9.109375" style="2" customWidth="1"/>
    <col min="8447" max="8447" width="5.6640625" style="2" customWidth="1"/>
    <col min="8448" max="8448" width="21.6640625" style="2"/>
    <col min="8449" max="8449" width="5.6640625" style="2" customWidth="1"/>
    <col min="8450" max="8450" width="20.6640625" style="2" customWidth="1"/>
    <col min="8451" max="8451" width="28.109375" style="2" customWidth="1"/>
    <col min="8452" max="8455" width="15.6640625" style="2" customWidth="1"/>
    <col min="8456" max="8456" width="17.88671875" style="2" customWidth="1"/>
    <col min="8457" max="8459" width="12.6640625" style="2" customWidth="1"/>
    <col min="8460" max="8461" width="15.6640625" style="2" customWidth="1"/>
    <col min="8462" max="8467" width="12.6640625" style="2" customWidth="1"/>
    <col min="8468" max="8476" width="8.6640625" style="2" customWidth="1"/>
    <col min="8477" max="8702" width="9.109375" style="2" customWidth="1"/>
    <col min="8703" max="8703" width="5.6640625" style="2" customWidth="1"/>
    <col min="8704" max="8704" width="21.6640625" style="2"/>
    <col min="8705" max="8705" width="5.6640625" style="2" customWidth="1"/>
    <col min="8706" max="8706" width="20.6640625" style="2" customWidth="1"/>
    <col min="8707" max="8707" width="28.109375" style="2" customWidth="1"/>
    <col min="8708" max="8711" width="15.6640625" style="2" customWidth="1"/>
    <col min="8712" max="8712" width="17.88671875" style="2" customWidth="1"/>
    <col min="8713" max="8715" width="12.6640625" style="2" customWidth="1"/>
    <col min="8716" max="8717" width="15.6640625" style="2" customWidth="1"/>
    <col min="8718" max="8723" width="12.6640625" style="2" customWidth="1"/>
    <col min="8724" max="8732" width="8.6640625" style="2" customWidth="1"/>
    <col min="8733" max="8958" width="9.109375" style="2" customWidth="1"/>
    <col min="8959" max="8959" width="5.6640625" style="2" customWidth="1"/>
    <col min="8960" max="8960" width="21.6640625" style="2"/>
    <col min="8961" max="8961" width="5.6640625" style="2" customWidth="1"/>
    <col min="8962" max="8962" width="20.6640625" style="2" customWidth="1"/>
    <col min="8963" max="8963" width="28.109375" style="2" customWidth="1"/>
    <col min="8964" max="8967" width="15.6640625" style="2" customWidth="1"/>
    <col min="8968" max="8968" width="17.88671875" style="2" customWidth="1"/>
    <col min="8969" max="8971" width="12.6640625" style="2" customWidth="1"/>
    <col min="8972" max="8973" width="15.6640625" style="2" customWidth="1"/>
    <col min="8974" max="8979" width="12.6640625" style="2" customWidth="1"/>
    <col min="8980" max="8988" width="8.6640625" style="2" customWidth="1"/>
    <col min="8989" max="9214" width="9.109375" style="2" customWidth="1"/>
    <col min="9215" max="9215" width="5.6640625" style="2" customWidth="1"/>
    <col min="9216" max="9216" width="21.6640625" style="2"/>
    <col min="9217" max="9217" width="5.6640625" style="2" customWidth="1"/>
    <col min="9218" max="9218" width="20.6640625" style="2" customWidth="1"/>
    <col min="9219" max="9219" width="28.109375" style="2" customWidth="1"/>
    <col min="9220" max="9223" width="15.6640625" style="2" customWidth="1"/>
    <col min="9224" max="9224" width="17.88671875" style="2" customWidth="1"/>
    <col min="9225" max="9227" width="12.6640625" style="2" customWidth="1"/>
    <col min="9228" max="9229" width="15.6640625" style="2" customWidth="1"/>
    <col min="9230" max="9235" width="12.6640625" style="2" customWidth="1"/>
    <col min="9236" max="9244" width="8.6640625" style="2" customWidth="1"/>
    <col min="9245" max="9470" width="9.109375" style="2" customWidth="1"/>
    <col min="9471" max="9471" width="5.6640625" style="2" customWidth="1"/>
    <col min="9472" max="9472" width="21.6640625" style="2"/>
    <col min="9473" max="9473" width="5.6640625" style="2" customWidth="1"/>
    <col min="9474" max="9474" width="20.6640625" style="2" customWidth="1"/>
    <col min="9475" max="9475" width="28.109375" style="2" customWidth="1"/>
    <col min="9476" max="9479" width="15.6640625" style="2" customWidth="1"/>
    <col min="9480" max="9480" width="17.88671875" style="2" customWidth="1"/>
    <col min="9481" max="9483" width="12.6640625" style="2" customWidth="1"/>
    <col min="9484" max="9485" width="15.6640625" style="2" customWidth="1"/>
    <col min="9486" max="9491" width="12.6640625" style="2" customWidth="1"/>
    <col min="9492" max="9500" width="8.6640625" style="2" customWidth="1"/>
    <col min="9501" max="9726" width="9.109375" style="2" customWidth="1"/>
    <col min="9727" max="9727" width="5.6640625" style="2" customWidth="1"/>
    <col min="9728" max="9728" width="21.6640625" style="2"/>
    <col min="9729" max="9729" width="5.6640625" style="2" customWidth="1"/>
    <col min="9730" max="9730" width="20.6640625" style="2" customWidth="1"/>
    <col min="9731" max="9731" width="28.109375" style="2" customWidth="1"/>
    <col min="9732" max="9735" width="15.6640625" style="2" customWidth="1"/>
    <col min="9736" max="9736" width="17.88671875" style="2" customWidth="1"/>
    <col min="9737" max="9739" width="12.6640625" style="2" customWidth="1"/>
    <col min="9740" max="9741" width="15.6640625" style="2" customWidth="1"/>
    <col min="9742" max="9747" width="12.6640625" style="2" customWidth="1"/>
    <col min="9748" max="9756" width="8.6640625" style="2" customWidth="1"/>
    <col min="9757" max="9982" width="9.109375" style="2" customWidth="1"/>
    <col min="9983" max="9983" width="5.6640625" style="2" customWidth="1"/>
    <col min="9984" max="9984" width="21.6640625" style="2"/>
    <col min="9985" max="9985" width="5.6640625" style="2" customWidth="1"/>
    <col min="9986" max="9986" width="20.6640625" style="2" customWidth="1"/>
    <col min="9987" max="9987" width="28.109375" style="2" customWidth="1"/>
    <col min="9988" max="9991" width="15.6640625" style="2" customWidth="1"/>
    <col min="9992" max="9992" width="17.88671875" style="2" customWidth="1"/>
    <col min="9993" max="9995" width="12.6640625" style="2" customWidth="1"/>
    <col min="9996" max="9997" width="15.6640625" style="2" customWidth="1"/>
    <col min="9998" max="10003" width="12.6640625" style="2" customWidth="1"/>
    <col min="10004" max="10012" width="8.6640625" style="2" customWidth="1"/>
    <col min="10013" max="10238" width="9.109375" style="2" customWidth="1"/>
    <col min="10239" max="10239" width="5.6640625" style="2" customWidth="1"/>
    <col min="10240" max="10240" width="21.6640625" style="2"/>
    <col min="10241" max="10241" width="5.6640625" style="2" customWidth="1"/>
    <col min="10242" max="10242" width="20.6640625" style="2" customWidth="1"/>
    <col min="10243" max="10243" width="28.109375" style="2" customWidth="1"/>
    <col min="10244" max="10247" width="15.6640625" style="2" customWidth="1"/>
    <col min="10248" max="10248" width="17.88671875" style="2" customWidth="1"/>
    <col min="10249" max="10251" width="12.6640625" style="2" customWidth="1"/>
    <col min="10252" max="10253" width="15.6640625" style="2" customWidth="1"/>
    <col min="10254" max="10259" width="12.6640625" style="2" customWidth="1"/>
    <col min="10260" max="10268" width="8.6640625" style="2" customWidth="1"/>
    <col min="10269" max="10494" width="9.109375" style="2" customWidth="1"/>
    <col min="10495" max="10495" width="5.6640625" style="2" customWidth="1"/>
    <col min="10496" max="10496" width="21.6640625" style="2"/>
    <col min="10497" max="10497" width="5.6640625" style="2" customWidth="1"/>
    <col min="10498" max="10498" width="20.6640625" style="2" customWidth="1"/>
    <col min="10499" max="10499" width="28.109375" style="2" customWidth="1"/>
    <col min="10500" max="10503" width="15.6640625" style="2" customWidth="1"/>
    <col min="10504" max="10504" width="17.88671875" style="2" customWidth="1"/>
    <col min="10505" max="10507" width="12.6640625" style="2" customWidth="1"/>
    <col min="10508" max="10509" width="15.6640625" style="2" customWidth="1"/>
    <col min="10510" max="10515" width="12.6640625" style="2" customWidth="1"/>
    <col min="10516" max="10524" width="8.6640625" style="2" customWidth="1"/>
    <col min="10525" max="10750" width="9.109375" style="2" customWidth="1"/>
    <col min="10751" max="10751" width="5.6640625" style="2" customWidth="1"/>
    <col min="10752" max="10752" width="21.6640625" style="2"/>
    <col min="10753" max="10753" width="5.6640625" style="2" customWidth="1"/>
    <col min="10754" max="10754" width="20.6640625" style="2" customWidth="1"/>
    <col min="10755" max="10755" width="28.109375" style="2" customWidth="1"/>
    <col min="10756" max="10759" width="15.6640625" style="2" customWidth="1"/>
    <col min="10760" max="10760" width="17.88671875" style="2" customWidth="1"/>
    <col min="10761" max="10763" width="12.6640625" style="2" customWidth="1"/>
    <col min="10764" max="10765" width="15.6640625" style="2" customWidth="1"/>
    <col min="10766" max="10771" width="12.6640625" style="2" customWidth="1"/>
    <col min="10772" max="10780" width="8.6640625" style="2" customWidth="1"/>
    <col min="10781" max="11006" width="9.109375" style="2" customWidth="1"/>
    <col min="11007" max="11007" width="5.6640625" style="2" customWidth="1"/>
    <col min="11008" max="11008" width="21.6640625" style="2"/>
    <col min="11009" max="11009" width="5.6640625" style="2" customWidth="1"/>
    <col min="11010" max="11010" width="20.6640625" style="2" customWidth="1"/>
    <col min="11011" max="11011" width="28.109375" style="2" customWidth="1"/>
    <col min="11012" max="11015" width="15.6640625" style="2" customWidth="1"/>
    <col min="11016" max="11016" width="17.88671875" style="2" customWidth="1"/>
    <col min="11017" max="11019" width="12.6640625" style="2" customWidth="1"/>
    <col min="11020" max="11021" width="15.6640625" style="2" customWidth="1"/>
    <col min="11022" max="11027" width="12.6640625" style="2" customWidth="1"/>
    <col min="11028" max="11036" width="8.6640625" style="2" customWidth="1"/>
    <col min="11037" max="11262" width="9.109375" style="2" customWidth="1"/>
    <col min="11263" max="11263" width="5.6640625" style="2" customWidth="1"/>
    <col min="11264" max="11264" width="21.6640625" style="2"/>
    <col min="11265" max="11265" width="5.6640625" style="2" customWidth="1"/>
    <col min="11266" max="11266" width="20.6640625" style="2" customWidth="1"/>
    <col min="11267" max="11267" width="28.109375" style="2" customWidth="1"/>
    <col min="11268" max="11271" width="15.6640625" style="2" customWidth="1"/>
    <col min="11272" max="11272" width="17.88671875" style="2" customWidth="1"/>
    <col min="11273" max="11275" width="12.6640625" style="2" customWidth="1"/>
    <col min="11276" max="11277" width="15.6640625" style="2" customWidth="1"/>
    <col min="11278" max="11283" width="12.6640625" style="2" customWidth="1"/>
    <col min="11284" max="11292" width="8.6640625" style="2" customWidth="1"/>
    <col min="11293" max="11518" width="9.109375" style="2" customWidth="1"/>
    <col min="11519" max="11519" width="5.6640625" style="2" customWidth="1"/>
    <col min="11520" max="11520" width="21.6640625" style="2"/>
    <col min="11521" max="11521" width="5.6640625" style="2" customWidth="1"/>
    <col min="11522" max="11522" width="20.6640625" style="2" customWidth="1"/>
    <col min="11523" max="11523" width="28.109375" style="2" customWidth="1"/>
    <col min="11524" max="11527" width="15.6640625" style="2" customWidth="1"/>
    <col min="11528" max="11528" width="17.88671875" style="2" customWidth="1"/>
    <col min="11529" max="11531" width="12.6640625" style="2" customWidth="1"/>
    <col min="11532" max="11533" width="15.6640625" style="2" customWidth="1"/>
    <col min="11534" max="11539" width="12.6640625" style="2" customWidth="1"/>
    <col min="11540" max="11548" width="8.6640625" style="2" customWidth="1"/>
    <col min="11549" max="11774" width="9.109375" style="2" customWidth="1"/>
    <col min="11775" max="11775" width="5.6640625" style="2" customWidth="1"/>
    <col min="11776" max="11776" width="21.6640625" style="2"/>
    <col min="11777" max="11777" width="5.6640625" style="2" customWidth="1"/>
    <col min="11778" max="11778" width="20.6640625" style="2" customWidth="1"/>
    <col min="11779" max="11779" width="28.109375" style="2" customWidth="1"/>
    <col min="11780" max="11783" width="15.6640625" style="2" customWidth="1"/>
    <col min="11784" max="11784" width="17.88671875" style="2" customWidth="1"/>
    <col min="11785" max="11787" width="12.6640625" style="2" customWidth="1"/>
    <col min="11788" max="11789" width="15.6640625" style="2" customWidth="1"/>
    <col min="11790" max="11795" width="12.6640625" style="2" customWidth="1"/>
    <col min="11796" max="11804" width="8.6640625" style="2" customWidth="1"/>
    <col min="11805" max="12030" width="9.109375" style="2" customWidth="1"/>
    <col min="12031" max="12031" width="5.6640625" style="2" customWidth="1"/>
    <col min="12032" max="12032" width="21.6640625" style="2"/>
    <col min="12033" max="12033" width="5.6640625" style="2" customWidth="1"/>
    <col min="12034" max="12034" width="20.6640625" style="2" customWidth="1"/>
    <col min="12035" max="12035" width="28.109375" style="2" customWidth="1"/>
    <col min="12036" max="12039" width="15.6640625" style="2" customWidth="1"/>
    <col min="12040" max="12040" width="17.88671875" style="2" customWidth="1"/>
    <col min="12041" max="12043" width="12.6640625" style="2" customWidth="1"/>
    <col min="12044" max="12045" width="15.6640625" style="2" customWidth="1"/>
    <col min="12046" max="12051" width="12.6640625" style="2" customWidth="1"/>
    <col min="12052" max="12060" width="8.6640625" style="2" customWidth="1"/>
    <col min="12061" max="12286" width="9.109375" style="2" customWidth="1"/>
    <col min="12287" max="12287" width="5.6640625" style="2" customWidth="1"/>
    <col min="12288" max="12288" width="21.6640625" style="2"/>
    <col min="12289" max="12289" width="5.6640625" style="2" customWidth="1"/>
    <col min="12290" max="12290" width="20.6640625" style="2" customWidth="1"/>
    <col min="12291" max="12291" width="28.109375" style="2" customWidth="1"/>
    <col min="12292" max="12295" width="15.6640625" style="2" customWidth="1"/>
    <col min="12296" max="12296" width="17.88671875" style="2" customWidth="1"/>
    <col min="12297" max="12299" width="12.6640625" style="2" customWidth="1"/>
    <col min="12300" max="12301" width="15.6640625" style="2" customWidth="1"/>
    <col min="12302" max="12307" width="12.6640625" style="2" customWidth="1"/>
    <col min="12308" max="12316" width="8.6640625" style="2" customWidth="1"/>
    <col min="12317" max="12542" width="9.109375" style="2" customWidth="1"/>
    <col min="12543" max="12543" width="5.6640625" style="2" customWidth="1"/>
    <col min="12544" max="12544" width="21.6640625" style="2"/>
    <col min="12545" max="12545" width="5.6640625" style="2" customWidth="1"/>
    <col min="12546" max="12546" width="20.6640625" style="2" customWidth="1"/>
    <col min="12547" max="12547" width="28.109375" style="2" customWidth="1"/>
    <col min="12548" max="12551" width="15.6640625" style="2" customWidth="1"/>
    <col min="12552" max="12552" width="17.88671875" style="2" customWidth="1"/>
    <col min="12553" max="12555" width="12.6640625" style="2" customWidth="1"/>
    <col min="12556" max="12557" width="15.6640625" style="2" customWidth="1"/>
    <col min="12558" max="12563" width="12.6640625" style="2" customWidth="1"/>
    <col min="12564" max="12572" width="8.6640625" style="2" customWidth="1"/>
    <col min="12573" max="12798" width="9.109375" style="2" customWidth="1"/>
    <col min="12799" max="12799" width="5.6640625" style="2" customWidth="1"/>
    <col min="12800" max="12800" width="21.6640625" style="2"/>
    <col min="12801" max="12801" width="5.6640625" style="2" customWidth="1"/>
    <col min="12802" max="12802" width="20.6640625" style="2" customWidth="1"/>
    <col min="12803" max="12803" width="28.109375" style="2" customWidth="1"/>
    <col min="12804" max="12807" width="15.6640625" style="2" customWidth="1"/>
    <col min="12808" max="12808" width="17.88671875" style="2" customWidth="1"/>
    <col min="12809" max="12811" width="12.6640625" style="2" customWidth="1"/>
    <col min="12812" max="12813" width="15.6640625" style="2" customWidth="1"/>
    <col min="12814" max="12819" width="12.6640625" style="2" customWidth="1"/>
    <col min="12820" max="12828" width="8.6640625" style="2" customWidth="1"/>
    <col min="12829" max="13054" width="9.109375" style="2" customWidth="1"/>
    <col min="13055" max="13055" width="5.6640625" style="2" customWidth="1"/>
    <col min="13056" max="13056" width="21.6640625" style="2"/>
    <col min="13057" max="13057" width="5.6640625" style="2" customWidth="1"/>
    <col min="13058" max="13058" width="20.6640625" style="2" customWidth="1"/>
    <col min="13059" max="13059" width="28.109375" style="2" customWidth="1"/>
    <col min="13060" max="13063" width="15.6640625" style="2" customWidth="1"/>
    <col min="13064" max="13064" width="17.88671875" style="2" customWidth="1"/>
    <col min="13065" max="13067" width="12.6640625" style="2" customWidth="1"/>
    <col min="13068" max="13069" width="15.6640625" style="2" customWidth="1"/>
    <col min="13070" max="13075" width="12.6640625" style="2" customWidth="1"/>
    <col min="13076" max="13084" width="8.6640625" style="2" customWidth="1"/>
    <col min="13085" max="13310" width="9.109375" style="2" customWidth="1"/>
    <col min="13311" max="13311" width="5.6640625" style="2" customWidth="1"/>
    <col min="13312" max="13312" width="21.6640625" style="2"/>
    <col min="13313" max="13313" width="5.6640625" style="2" customWidth="1"/>
    <col min="13314" max="13314" width="20.6640625" style="2" customWidth="1"/>
    <col min="13315" max="13315" width="28.109375" style="2" customWidth="1"/>
    <col min="13316" max="13319" width="15.6640625" style="2" customWidth="1"/>
    <col min="13320" max="13320" width="17.88671875" style="2" customWidth="1"/>
    <col min="13321" max="13323" width="12.6640625" style="2" customWidth="1"/>
    <col min="13324" max="13325" width="15.6640625" style="2" customWidth="1"/>
    <col min="13326" max="13331" width="12.6640625" style="2" customWidth="1"/>
    <col min="13332" max="13340" width="8.6640625" style="2" customWidth="1"/>
    <col min="13341" max="13566" width="9.109375" style="2" customWidth="1"/>
    <col min="13567" max="13567" width="5.6640625" style="2" customWidth="1"/>
    <col min="13568" max="13568" width="21.6640625" style="2"/>
    <col min="13569" max="13569" width="5.6640625" style="2" customWidth="1"/>
    <col min="13570" max="13570" width="20.6640625" style="2" customWidth="1"/>
    <col min="13571" max="13571" width="28.109375" style="2" customWidth="1"/>
    <col min="13572" max="13575" width="15.6640625" style="2" customWidth="1"/>
    <col min="13576" max="13576" width="17.88671875" style="2" customWidth="1"/>
    <col min="13577" max="13579" width="12.6640625" style="2" customWidth="1"/>
    <col min="13580" max="13581" width="15.6640625" style="2" customWidth="1"/>
    <col min="13582" max="13587" width="12.6640625" style="2" customWidth="1"/>
    <col min="13588" max="13596" width="8.6640625" style="2" customWidth="1"/>
    <col min="13597" max="13822" width="9.109375" style="2" customWidth="1"/>
    <col min="13823" max="13823" width="5.6640625" style="2" customWidth="1"/>
    <col min="13824" max="13824" width="21.6640625" style="2"/>
    <col min="13825" max="13825" width="5.6640625" style="2" customWidth="1"/>
    <col min="13826" max="13826" width="20.6640625" style="2" customWidth="1"/>
    <col min="13827" max="13827" width="28.109375" style="2" customWidth="1"/>
    <col min="13828" max="13831" width="15.6640625" style="2" customWidth="1"/>
    <col min="13832" max="13832" width="17.88671875" style="2" customWidth="1"/>
    <col min="13833" max="13835" width="12.6640625" style="2" customWidth="1"/>
    <col min="13836" max="13837" width="15.6640625" style="2" customWidth="1"/>
    <col min="13838" max="13843" width="12.6640625" style="2" customWidth="1"/>
    <col min="13844" max="13852" width="8.6640625" style="2" customWidth="1"/>
    <col min="13853" max="14078" width="9.109375" style="2" customWidth="1"/>
    <col min="14079" max="14079" width="5.6640625" style="2" customWidth="1"/>
    <col min="14080" max="14080" width="21.6640625" style="2"/>
    <col min="14081" max="14081" width="5.6640625" style="2" customWidth="1"/>
    <col min="14082" max="14082" width="20.6640625" style="2" customWidth="1"/>
    <col min="14083" max="14083" width="28.109375" style="2" customWidth="1"/>
    <col min="14084" max="14087" width="15.6640625" style="2" customWidth="1"/>
    <col min="14088" max="14088" width="17.88671875" style="2" customWidth="1"/>
    <col min="14089" max="14091" width="12.6640625" style="2" customWidth="1"/>
    <col min="14092" max="14093" width="15.6640625" style="2" customWidth="1"/>
    <col min="14094" max="14099" width="12.6640625" style="2" customWidth="1"/>
    <col min="14100" max="14108" width="8.6640625" style="2" customWidth="1"/>
    <col min="14109" max="14334" width="9.109375" style="2" customWidth="1"/>
    <col min="14335" max="14335" width="5.6640625" style="2" customWidth="1"/>
    <col min="14336" max="14336" width="21.6640625" style="2"/>
    <col min="14337" max="14337" width="5.6640625" style="2" customWidth="1"/>
    <col min="14338" max="14338" width="20.6640625" style="2" customWidth="1"/>
    <col min="14339" max="14339" width="28.109375" style="2" customWidth="1"/>
    <col min="14340" max="14343" width="15.6640625" style="2" customWidth="1"/>
    <col min="14344" max="14344" width="17.88671875" style="2" customWidth="1"/>
    <col min="14345" max="14347" width="12.6640625" style="2" customWidth="1"/>
    <col min="14348" max="14349" width="15.6640625" style="2" customWidth="1"/>
    <col min="14350" max="14355" width="12.6640625" style="2" customWidth="1"/>
    <col min="14356" max="14364" width="8.6640625" style="2" customWidth="1"/>
    <col min="14365" max="14590" width="9.109375" style="2" customWidth="1"/>
    <col min="14591" max="14591" width="5.6640625" style="2" customWidth="1"/>
    <col min="14592" max="14592" width="21.6640625" style="2"/>
    <col min="14593" max="14593" width="5.6640625" style="2" customWidth="1"/>
    <col min="14594" max="14594" width="20.6640625" style="2" customWidth="1"/>
    <col min="14595" max="14595" width="28.109375" style="2" customWidth="1"/>
    <col min="14596" max="14599" width="15.6640625" style="2" customWidth="1"/>
    <col min="14600" max="14600" width="17.88671875" style="2" customWidth="1"/>
    <col min="14601" max="14603" width="12.6640625" style="2" customWidth="1"/>
    <col min="14604" max="14605" width="15.6640625" style="2" customWidth="1"/>
    <col min="14606" max="14611" width="12.6640625" style="2" customWidth="1"/>
    <col min="14612" max="14620" width="8.6640625" style="2" customWidth="1"/>
    <col min="14621" max="14846" width="9.109375" style="2" customWidth="1"/>
    <col min="14847" max="14847" width="5.6640625" style="2" customWidth="1"/>
    <col min="14848" max="14848" width="21.6640625" style="2"/>
    <col min="14849" max="14849" width="5.6640625" style="2" customWidth="1"/>
    <col min="14850" max="14850" width="20.6640625" style="2" customWidth="1"/>
    <col min="14851" max="14851" width="28.109375" style="2" customWidth="1"/>
    <col min="14852" max="14855" width="15.6640625" style="2" customWidth="1"/>
    <col min="14856" max="14856" width="17.88671875" style="2" customWidth="1"/>
    <col min="14857" max="14859" width="12.6640625" style="2" customWidth="1"/>
    <col min="14860" max="14861" width="15.6640625" style="2" customWidth="1"/>
    <col min="14862" max="14867" width="12.6640625" style="2" customWidth="1"/>
    <col min="14868" max="14876" width="8.6640625" style="2" customWidth="1"/>
    <col min="14877" max="15102" width="9.109375" style="2" customWidth="1"/>
    <col min="15103" max="15103" width="5.6640625" style="2" customWidth="1"/>
    <col min="15104" max="15104" width="21.6640625" style="2"/>
    <col min="15105" max="15105" width="5.6640625" style="2" customWidth="1"/>
    <col min="15106" max="15106" width="20.6640625" style="2" customWidth="1"/>
    <col min="15107" max="15107" width="28.109375" style="2" customWidth="1"/>
    <col min="15108" max="15111" width="15.6640625" style="2" customWidth="1"/>
    <col min="15112" max="15112" width="17.88671875" style="2" customWidth="1"/>
    <col min="15113" max="15115" width="12.6640625" style="2" customWidth="1"/>
    <col min="15116" max="15117" width="15.6640625" style="2" customWidth="1"/>
    <col min="15118" max="15123" width="12.6640625" style="2" customWidth="1"/>
    <col min="15124" max="15132" width="8.6640625" style="2" customWidth="1"/>
    <col min="15133" max="15358" width="9.109375" style="2" customWidth="1"/>
    <col min="15359" max="15359" width="5.6640625" style="2" customWidth="1"/>
    <col min="15360" max="15360" width="21.6640625" style="2"/>
    <col min="15361" max="15361" width="5.6640625" style="2" customWidth="1"/>
    <col min="15362" max="15362" width="20.6640625" style="2" customWidth="1"/>
    <col min="15363" max="15363" width="28.109375" style="2" customWidth="1"/>
    <col min="15364" max="15367" width="15.6640625" style="2" customWidth="1"/>
    <col min="15368" max="15368" width="17.88671875" style="2" customWidth="1"/>
    <col min="15369" max="15371" width="12.6640625" style="2" customWidth="1"/>
    <col min="15372" max="15373" width="15.6640625" style="2" customWidth="1"/>
    <col min="15374" max="15379" width="12.6640625" style="2" customWidth="1"/>
    <col min="15380" max="15388" width="8.6640625" style="2" customWidth="1"/>
    <col min="15389" max="15614" width="9.109375" style="2" customWidth="1"/>
    <col min="15615" max="15615" width="5.6640625" style="2" customWidth="1"/>
    <col min="15616" max="15616" width="21.6640625" style="2"/>
    <col min="15617" max="15617" width="5.6640625" style="2" customWidth="1"/>
    <col min="15618" max="15618" width="20.6640625" style="2" customWidth="1"/>
    <col min="15619" max="15619" width="28.109375" style="2" customWidth="1"/>
    <col min="15620" max="15623" width="15.6640625" style="2" customWidth="1"/>
    <col min="15624" max="15624" width="17.88671875" style="2" customWidth="1"/>
    <col min="15625" max="15627" width="12.6640625" style="2" customWidth="1"/>
    <col min="15628" max="15629" width="15.6640625" style="2" customWidth="1"/>
    <col min="15630" max="15635" width="12.6640625" style="2" customWidth="1"/>
    <col min="15636" max="15644" width="8.6640625" style="2" customWidth="1"/>
    <col min="15645" max="15870" width="9.109375" style="2" customWidth="1"/>
    <col min="15871" max="15871" width="5.6640625" style="2" customWidth="1"/>
    <col min="15872" max="15872" width="21.6640625" style="2"/>
    <col min="15873" max="15873" width="5.6640625" style="2" customWidth="1"/>
    <col min="15874" max="15874" width="20.6640625" style="2" customWidth="1"/>
    <col min="15875" max="15875" width="28.109375" style="2" customWidth="1"/>
    <col min="15876" max="15879" width="15.6640625" style="2" customWidth="1"/>
    <col min="15880" max="15880" width="17.88671875" style="2" customWidth="1"/>
    <col min="15881" max="15883" width="12.6640625" style="2" customWidth="1"/>
    <col min="15884" max="15885" width="15.6640625" style="2" customWidth="1"/>
    <col min="15886" max="15891" width="12.6640625" style="2" customWidth="1"/>
    <col min="15892" max="15900" width="8.6640625" style="2" customWidth="1"/>
    <col min="15901" max="16126" width="9.109375" style="2" customWidth="1"/>
    <col min="16127" max="16127" width="5.6640625" style="2" customWidth="1"/>
    <col min="16128" max="16128" width="21.6640625" style="2"/>
    <col min="16129" max="16129" width="5.6640625" style="2" customWidth="1"/>
    <col min="16130" max="16130" width="20.6640625" style="2" customWidth="1"/>
    <col min="16131" max="16131" width="28.109375" style="2" customWidth="1"/>
    <col min="16132" max="16135" width="15.6640625" style="2" customWidth="1"/>
    <col min="16136" max="16136" width="17.88671875" style="2" customWidth="1"/>
    <col min="16137" max="16139" width="12.6640625" style="2" customWidth="1"/>
    <col min="16140" max="16141" width="15.6640625" style="2" customWidth="1"/>
    <col min="16142" max="16147" width="12.6640625" style="2" customWidth="1"/>
    <col min="16148" max="16156" width="8.6640625" style="2" customWidth="1"/>
    <col min="16157" max="16382" width="9.109375" style="2" customWidth="1"/>
    <col min="16383" max="16383" width="5.6640625" style="2" customWidth="1"/>
    <col min="16384" max="16384" width="21.6640625" style="2"/>
  </cols>
  <sheetData>
    <row r="1" spans="1:28" x14ac:dyDescent="0.25">
      <c r="A1" s="1" t="s">
        <v>0</v>
      </c>
    </row>
    <row r="2" spans="1:28" x14ac:dyDescent="0.25">
      <c r="A2" s="3" t="s">
        <v>1</v>
      </c>
      <c r="B2" s="3"/>
    </row>
    <row r="3" spans="1:28" s="6" customFormat="1" ht="16.8" x14ac:dyDescent="0.25">
      <c r="A3" s="4" t="s">
        <v>2</v>
      </c>
      <c r="B3" s="4"/>
      <c r="C3" s="4"/>
      <c r="D3" s="4"/>
      <c r="E3" s="4"/>
      <c r="F3" s="4"/>
      <c r="G3" s="4"/>
      <c r="H3" s="4"/>
      <c r="I3" s="4"/>
      <c r="J3" s="4"/>
      <c r="K3" s="4"/>
      <c r="L3" s="4"/>
      <c r="M3" s="4"/>
      <c r="N3" s="4"/>
      <c r="O3" s="4"/>
      <c r="P3" s="4"/>
      <c r="Q3" s="4"/>
      <c r="R3" s="4"/>
      <c r="S3" s="4"/>
      <c r="T3" s="5"/>
      <c r="U3" s="5"/>
      <c r="V3" s="5"/>
      <c r="W3" s="5"/>
      <c r="X3" s="5"/>
      <c r="Y3" s="5"/>
      <c r="Z3" s="5"/>
      <c r="AA3" s="5"/>
      <c r="AB3" s="5"/>
    </row>
    <row r="4" spans="1:28" s="6" customFormat="1" ht="16.8" x14ac:dyDescent="0.25">
      <c r="H4" s="7" t="str">
        <f>'[1]1'!E5</f>
        <v>KABUPATEN/KOTA</v>
      </c>
      <c r="I4" s="8" t="str">
        <f>'[1]1'!F5</f>
        <v>BULUKUMBA</v>
      </c>
      <c r="P4" s="5"/>
      <c r="Q4" s="5"/>
      <c r="R4" s="5"/>
      <c r="S4" s="5"/>
      <c r="T4" s="5"/>
      <c r="U4" s="5"/>
      <c r="V4" s="5"/>
    </row>
    <row r="5" spans="1:28" s="6" customFormat="1" ht="16.8" x14ac:dyDescent="0.25">
      <c r="H5" s="7" t="str">
        <f>'[1]1'!E6</f>
        <v xml:space="preserve">TAHUN </v>
      </c>
      <c r="I5" s="8">
        <f>'[1]1'!F6</f>
        <v>2021</v>
      </c>
      <c r="P5" s="5"/>
      <c r="Q5" s="5"/>
      <c r="R5" s="5"/>
      <c r="S5" s="5"/>
      <c r="T5" s="5"/>
      <c r="U5" s="5"/>
      <c r="V5" s="5"/>
    </row>
    <row r="6" spans="1:28" ht="15.6" thickBot="1" x14ac:dyDescent="0.3">
      <c r="A6" s="9"/>
      <c r="B6" s="9"/>
      <c r="C6" s="9"/>
      <c r="D6" s="9"/>
      <c r="E6" s="9"/>
      <c r="F6" s="9"/>
      <c r="G6" s="9"/>
      <c r="H6" s="9"/>
      <c r="I6" s="9"/>
      <c r="J6" s="9"/>
      <c r="K6" s="9"/>
      <c r="L6" s="9"/>
      <c r="M6" s="9"/>
      <c r="N6" s="9"/>
      <c r="O6" s="9"/>
      <c r="P6" s="9"/>
      <c r="Q6" s="9"/>
      <c r="R6" s="9"/>
      <c r="S6" s="9"/>
    </row>
    <row r="7" spans="1:28" x14ac:dyDescent="0.25">
      <c r="A7" s="10" t="s">
        <v>3</v>
      </c>
      <c r="B7" s="10" t="s">
        <v>4</v>
      </c>
      <c r="C7" s="10" t="s">
        <v>5</v>
      </c>
      <c r="D7" s="11" t="s">
        <v>6</v>
      </c>
      <c r="E7" s="12"/>
      <c r="F7" s="12"/>
      <c r="G7" s="12"/>
      <c r="H7" s="12"/>
      <c r="I7" s="12"/>
      <c r="J7" s="12"/>
      <c r="K7" s="12"/>
      <c r="L7" s="12"/>
      <c r="M7" s="12"/>
      <c r="N7" s="12"/>
      <c r="O7" s="12"/>
      <c r="P7" s="12"/>
      <c r="Q7" s="12"/>
      <c r="R7" s="12"/>
      <c r="S7" s="13"/>
    </row>
    <row r="8" spans="1:28" ht="15.6" x14ac:dyDescent="0.25">
      <c r="A8" s="10"/>
      <c r="B8" s="10"/>
      <c r="C8" s="10"/>
      <c r="D8" s="14" t="s">
        <v>7</v>
      </c>
      <c r="E8" s="15" t="s">
        <v>8</v>
      </c>
      <c r="F8" s="15"/>
      <c r="G8" s="15"/>
      <c r="H8" s="14" t="s">
        <v>9</v>
      </c>
      <c r="I8" s="16" t="s">
        <v>10</v>
      </c>
      <c r="J8" s="17"/>
      <c r="K8" s="17"/>
      <c r="L8" s="14" t="s">
        <v>11</v>
      </c>
      <c r="M8" s="14" t="s">
        <v>12</v>
      </c>
      <c r="N8" s="18" t="s">
        <v>13</v>
      </c>
      <c r="O8" s="18"/>
      <c r="P8" s="18"/>
      <c r="Q8" s="19" t="s">
        <v>14</v>
      </c>
      <c r="R8" s="18"/>
      <c r="S8" s="18"/>
    </row>
    <row r="9" spans="1:28" ht="46.8" x14ac:dyDescent="0.25">
      <c r="A9" s="20"/>
      <c r="B9" s="20"/>
      <c r="C9" s="20"/>
      <c r="D9" s="21"/>
      <c r="E9" s="22" t="s">
        <v>15</v>
      </c>
      <c r="F9" s="23" t="s">
        <v>16</v>
      </c>
      <c r="G9" s="22" t="s">
        <v>17</v>
      </c>
      <c r="H9" s="21"/>
      <c r="I9" s="22" t="s">
        <v>18</v>
      </c>
      <c r="J9" s="22" t="s">
        <v>19</v>
      </c>
      <c r="K9" s="22" t="s">
        <v>20</v>
      </c>
      <c r="L9" s="21"/>
      <c r="M9" s="21"/>
      <c r="N9" s="24" t="s">
        <v>18</v>
      </c>
      <c r="O9" s="24" t="s">
        <v>19</v>
      </c>
      <c r="P9" s="24" t="s">
        <v>20</v>
      </c>
      <c r="Q9" s="24" t="s">
        <v>18</v>
      </c>
      <c r="R9" s="24" t="s">
        <v>19</v>
      </c>
      <c r="S9" s="24" t="s">
        <v>20</v>
      </c>
    </row>
    <row r="10" spans="1:28" x14ac:dyDescent="0.25">
      <c r="A10" s="25" t="s">
        <v>21</v>
      </c>
      <c r="B10" s="26" t="s">
        <v>22</v>
      </c>
      <c r="C10" s="26" t="s">
        <v>23</v>
      </c>
      <c r="D10" s="26" t="s">
        <v>24</v>
      </c>
      <c r="E10" s="26" t="s">
        <v>25</v>
      </c>
      <c r="F10" s="26" t="s">
        <v>26</v>
      </c>
      <c r="G10" s="26" t="s">
        <v>27</v>
      </c>
      <c r="H10" s="26" t="s">
        <v>28</v>
      </c>
      <c r="I10" s="26" t="s">
        <v>29</v>
      </c>
      <c r="J10" s="26" t="s">
        <v>30</v>
      </c>
      <c r="K10" s="26" t="s">
        <v>31</v>
      </c>
      <c r="L10" s="26" t="s">
        <v>32</v>
      </c>
      <c r="M10" s="26" t="s">
        <v>33</v>
      </c>
      <c r="N10" s="26" t="s">
        <v>34</v>
      </c>
      <c r="O10" s="26" t="s">
        <v>35</v>
      </c>
      <c r="P10" s="26" t="s">
        <v>36</v>
      </c>
      <c r="Q10" s="26" t="s">
        <v>37</v>
      </c>
      <c r="R10" s="26" t="s">
        <v>38</v>
      </c>
      <c r="S10" s="27" t="s">
        <v>39</v>
      </c>
      <c r="T10" s="28"/>
    </row>
    <row r="11" spans="1:28" ht="24" customHeight="1" x14ac:dyDescent="0.25">
      <c r="A11" s="29">
        <f>'[1]9'!A9</f>
        <v>1</v>
      </c>
      <c r="B11" s="30" t="str">
        <f>'[1]9'!B9</f>
        <v>GANTARANG</v>
      </c>
      <c r="C11" s="30" t="str">
        <f>'[1]9'!C9</f>
        <v>1. PONRE</v>
      </c>
      <c r="D11" s="31">
        <v>48</v>
      </c>
      <c r="E11" s="32">
        <v>0</v>
      </c>
      <c r="F11" s="32">
        <v>48</v>
      </c>
      <c r="G11" s="32">
        <f>SUM(E11,F11)</f>
        <v>48</v>
      </c>
      <c r="H11" s="33">
        <f>G11/D11*100</f>
        <v>100</v>
      </c>
      <c r="I11" s="32">
        <v>0</v>
      </c>
      <c r="J11" s="32">
        <v>0</v>
      </c>
      <c r="K11" s="32">
        <f>SUM(I11,J11)</f>
        <v>0</v>
      </c>
      <c r="L11" s="32">
        <v>0</v>
      </c>
      <c r="M11" s="33">
        <v>0</v>
      </c>
      <c r="N11" s="31">
        <v>0</v>
      </c>
      <c r="O11" s="31">
        <v>0</v>
      </c>
      <c r="P11" s="31">
        <f>SUM(N11:O11)</f>
        <v>0</v>
      </c>
      <c r="Q11" s="34">
        <v>0</v>
      </c>
      <c r="R11" s="34">
        <v>0</v>
      </c>
      <c r="S11" s="35">
        <v>0</v>
      </c>
    </row>
    <row r="12" spans="1:28" ht="24" customHeight="1" x14ac:dyDescent="0.25">
      <c r="A12" s="36"/>
      <c r="B12" s="37"/>
      <c r="C12" s="37" t="str">
        <f>'[1]9'!C10</f>
        <v>2. GATTARENG</v>
      </c>
      <c r="D12" s="38">
        <v>0</v>
      </c>
      <c r="E12" s="38">
        <v>0</v>
      </c>
      <c r="F12" s="38">
        <v>0</v>
      </c>
      <c r="G12" s="38">
        <f t="shared" ref="G12:G30" si="0">SUM(E12,F12)</f>
        <v>0</v>
      </c>
      <c r="H12" s="39">
        <v>0</v>
      </c>
      <c r="I12" s="38">
        <v>0</v>
      </c>
      <c r="J12" s="38">
        <v>0</v>
      </c>
      <c r="K12" s="38">
        <f t="shared" ref="K12:K30" si="1">SUM(I12,J12)</f>
        <v>0</v>
      </c>
      <c r="L12" s="38">
        <v>0</v>
      </c>
      <c r="M12" s="39">
        <v>0</v>
      </c>
      <c r="N12" s="40">
        <v>0</v>
      </c>
      <c r="O12" s="40">
        <v>0</v>
      </c>
      <c r="P12" s="40">
        <f>SUM(N12:O12)</f>
        <v>0</v>
      </c>
      <c r="Q12" s="41">
        <v>0</v>
      </c>
      <c r="R12" s="41">
        <v>0</v>
      </c>
      <c r="S12" s="42">
        <v>0</v>
      </c>
    </row>
    <row r="13" spans="1:28" ht="24" customHeight="1" x14ac:dyDescent="0.25">
      <c r="A13" s="36"/>
      <c r="B13" s="37"/>
      <c r="C13" s="37" t="str">
        <f>'[1]9'!C11</f>
        <v>3. BONTONYELENG</v>
      </c>
      <c r="D13" s="40">
        <v>0</v>
      </c>
      <c r="E13" s="38">
        <v>0</v>
      </c>
      <c r="F13" s="38">
        <v>0</v>
      </c>
      <c r="G13" s="38">
        <f t="shared" si="0"/>
        <v>0</v>
      </c>
      <c r="H13" s="39">
        <v>0</v>
      </c>
      <c r="I13" s="38">
        <v>0</v>
      </c>
      <c r="J13" s="38">
        <v>0</v>
      </c>
      <c r="K13" s="38">
        <f t="shared" si="1"/>
        <v>0</v>
      </c>
      <c r="L13" s="38">
        <v>0</v>
      </c>
      <c r="M13" s="39">
        <v>0</v>
      </c>
      <c r="N13" s="40">
        <v>0</v>
      </c>
      <c r="O13" s="40">
        <v>0</v>
      </c>
      <c r="P13" s="40">
        <f t="shared" ref="P13:P30" si="2">SUM(N13:O13)</f>
        <v>0</v>
      </c>
      <c r="Q13" s="41">
        <v>0</v>
      </c>
      <c r="R13" s="41">
        <v>0</v>
      </c>
      <c r="S13" s="42">
        <v>0</v>
      </c>
    </row>
    <row r="14" spans="1:28" ht="24" customHeight="1" x14ac:dyDescent="0.25">
      <c r="A14" s="36">
        <f>'[1]9'!A12</f>
        <v>2</v>
      </c>
      <c r="B14" s="37" t="str">
        <f>'[1]9'!B12</f>
        <v>KINDANG</v>
      </c>
      <c r="C14" s="37" t="str">
        <f>'[1]9'!C12</f>
        <v>4. BORONG RAPPOA</v>
      </c>
      <c r="D14" s="40">
        <v>110</v>
      </c>
      <c r="E14" s="38">
        <v>0</v>
      </c>
      <c r="F14" s="38">
        <v>110</v>
      </c>
      <c r="G14" s="38">
        <f t="shared" si="0"/>
        <v>110</v>
      </c>
      <c r="H14" s="39">
        <v>0</v>
      </c>
      <c r="I14" s="38">
        <v>0</v>
      </c>
      <c r="J14" s="38">
        <v>0</v>
      </c>
      <c r="K14" s="38">
        <f t="shared" si="1"/>
        <v>0</v>
      </c>
      <c r="L14" s="38">
        <v>0</v>
      </c>
      <c r="M14" s="39">
        <v>0</v>
      </c>
      <c r="N14" s="40">
        <v>0</v>
      </c>
      <c r="O14" s="40">
        <v>0</v>
      </c>
      <c r="P14" s="40">
        <f t="shared" si="2"/>
        <v>0</v>
      </c>
      <c r="Q14" s="41">
        <v>0</v>
      </c>
      <c r="R14" s="41">
        <v>0</v>
      </c>
      <c r="S14" s="42">
        <v>0</v>
      </c>
    </row>
    <row r="15" spans="1:28" ht="24" customHeight="1" x14ac:dyDescent="0.25">
      <c r="A15" s="36"/>
      <c r="B15" s="37"/>
      <c r="C15" s="37" t="str">
        <f>'[1]9'!C13</f>
        <v>5. BALIBO</v>
      </c>
      <c r="D15" s="40">
        <v>0</v>
      </c>
      <c r="E15" s="38">
        <v>0</v>
      </c>
      <c r="F15" s="38">
        <v>0</v>
      </c>
      <c r="G15" s="38">
        <f t="shared" si="0"/>
        <v>0</v>
      </c>
      <c r="H15" s="39">
        <v>0</v>
      </c>
      <c r="I15" s="38">
        <v>0</v>
      </c>
      <c r="J15" s="38">
        <v>0</v>
      </c>
      <c r="K15" s="38">
        <f t="shared" si="1"/>
        <v>0</v>
      </c>
      <c r="L15" s="38">
        <v>0</v>
      </c>
      <c r="M15" s="39">
        <v>0</v>
      </c>
      <c r="N15" s="40">
        <v>0</v>
      </c>
      <c r="O15" s="40">
        <v>0</v>
      </c>
      <c r="P15" s="40">
        <f t="shared" si="2"/>
        <v>0</v>
      </c>
      <c r="Q15" s="41">
        <v>0</v>
      </c>
      <c r="R15" s="41">
        <v>0</v>
      </c>
      <c r="S15" s="42">
        <v>0</v>
      </c>
    </row>
    <row r="16" spans="1:28" ht="24" customHeight="1" x14ac:dyDescent="0.25">
      <c r="A16" s="36">
        <f>'[1]9'!A14</f>
        <v>3</v>
      </c>
      <c r="B16" s="37" t="str">
        <f>'[1]9'!B14</f>
        <v>UJUNG BULU</v>
      </c>
      <c r="C16" s="37" t="str">
        <f>'[1]9'!C14</f>
        <v>6. CAILE</v>
      </c>
      <c r="D16" s="40">
        <v>0</v>
      </c>
      <c r="E16" s="38">
        <v>0</v>
      </c>
      <c r="F16" s="38">
        <v>0</v>
      </c>
      <c r="G16" s="38">
        <f t="shared" si="0"/>
        <v>0</v>
      </c>
      <c r="H16" s="39">
        <v>0</v>
      </c>
      <c r="I16" s="38">
        <v>0</v>
      </c>
      <c r="J16" s="38">
        <v>0</v>
      </c>
      <c r="K16" s="38">
        <f t="shared" si="1"/>
        <v>0</v>
      </c>
      <c r="L16" s="38">
        <v>0</v>
      </c>
      <c r="M16" s="39">
        <v>0</v>
      </c>
      <c r="N16" s="40">
        <v>0</v>
      </c>
      <c r="O16" s="40">
        <v>0</v>
      </c>
      <c r="P16" s="40">
        <f t="shared" si="2"/>
        <v>0</v>
      </c>
      <c r="Q16" s="41">
        <v>0</v>
      </c>
      <c r="R16" s="41">
        <v>0</v>
      </c>
      <c r="S16" s="42">
        <v>0</v>
      </c>
    </row>
    <row r="17" spans="1:19" ht="24" customHeight="1" x14ac:dyDescent="0.25">
      <c r="A17" s="36">
        <f>'[1]9'!A15</f>
        <v>4</v>
      </c>
      <c r="B17" s="37" t="str">
        <f>'[1]9'!B15</f>
        <v>UJUNG LOE</v>
      </c>
      <c r="C17" s="37" t="str">
        <f>'[1]9'!C15</f>
        <v>7. UJUNG LOE</v>
      </c>
      <c r="D17" s="40">
        <v>0</v>
      </c>
      <c r="E17" s="38">
        <v>0</v>
      </c>
      <c r="F17" s="38">
        <v>0</v>
      </c>
      <c r="G17" s="38">
        <f t="shared" si="0"/>
        <v>0</v>
      </c>
      <c r="H17" s="39">
        <v>0</v>
      </c>
      <c r="I17" s="38">
        <v>0</v>
      </c>
      <c r="J17" s="38">
        <v>0</v>
      </c>
      <c r="K17" s="38">
        <f>SUM(I17,J17)</f>
        <v>0</v>
      </c>
      <c r="L17" s="38">
        <v>0</v>
      </c>
      <c r="M17" s="39">
        <v>0</v>
      </c>
      <c r="N17" s="40">
        <v>0</v>
      </c>
      <c r="O17" s="40">
        <v>0</v>
      </c>
      <c r="P17" s="40">
        <f t="shared" si="2"/>
        <v>0</v>
      </c>
      <c r="Q17" s="41">
        <v>0</v>
      </c>
      <c r="R17" s="41">
        <v>0</v>
      </c>
      <c r="S17" s="42">
        <v>0</v>
      </c>
    </row>
    <row r="18" spans="1:19" ht="40.5" customHeight="1" x14ac:dyDescent="0.25">
      <c r="A18" s="36"/>
      <c r="B18" s="37"/>
      <c r="C18" s="37" t="str">
        <f>'[1]9'!C16</f>
        <v>8. MANYAMPA</v>
      </c>
      <c r="D18" s="40">
        <v>49</v>
      </c>
      <c r="E18" s="38">
        <v>0</v>
      </c>
      <c r="F18" s="38">
        <v>49</v>
      </c>
      <c r="G18" s="38">
        <f t="shared" si="0"/>
        <v>49</v>
      </c>
      <c r="H18" s="39">
        <f>G18/D18*100</f>
        <v>100</v>
      </c>
      <c r="I18" s="38">
        <v>0</v>
      </c>
      <c r="J18" s="38">
        <v>0</v>
      </c>
      <c r="K18" s="38">
        <f t="shared" si="1"/>
        <v>0</v>
      </c>
      <c r="L18" s="38">
        <v>0</v>
      </c>
      <c r="M18" s="39">
        <v>0</v>
      </c>
      <c r="N18" s="40">
        <v>0</v>
      </c>
      <c r="O18" s="40">
        <v>0</v>
      </c>
      <c r="P18" s="40">
        <f t="shared" si="2"/>
        <v>0</v>
      </c>
      <c r="Q18" s="41">
        <v>0</v>
      </c>
      <c r="R18" s="41">
        <v>0</v>
      </c>
      <c r="S18" s="42">
        <v>0</v>
      </c>
    </row>
    <row r="19" spans="1:19" ht="24" customHeight="1" x14ac:dyDescent="0.25">
      <c r="A19" s="36"/>
      <c r="B19" s="37"/>
      <c r="C19" s="37" t="str">
        <f>'[1]9'!C17</f>
        <v>9. PALANGISANG</v>
      </c>
      <c r="D19" s="40">
        <v>0</v>
      </c>
      <c r="E19" s="38">
        <v>0</v>
      </c>
      <c r="F19" s="38">
        <v>0</v>
      </c>
      <c r="G19" s="38">
        <f t="shared" si="0"/>
        <v>0</v>
      </c>
      <c r="H19" s="39">
        <v>0</v>
      </c>
      <c r="I19" s="38">
        <v>1</v>
      </c>
      <c r="J19" s="38">
        <v>0</v>
      </c>
      <c r="K19" s="38">
        <f t="shared" si="1"/>
        <v>1</v>
      </c>
      <c r="L19" s="38">
        <v>1</v>
      </c>
      <c r="M19" s="39">
        <v>0</v>
      </c>
      <c r="N19" s="40">
        <v>0</v>
      </c>
      <c r="O19" s="40">
        <v>0</v>
      </c>
      <c r="P19" s="40">
        <f t="shared" si="2"/>
        <v>0</v>
      </c>
      <c r="Q19" s="41">
        <v>0</v>
      </c>
      <c r="R19" s="41">
        <v>0</v>
      </c>
      <c r="S19" s="42">
        <v>0</v>
      </c>
    </row>
    <row r="20" spans="1:19" ht="24" customHeight="1" x14ac:dyDescent="0.25">
      <c r="A20" s="36">
        <f>'[1]9'!A18</f>
        <v>5</v>
      </c>
      <c r="B20" s="37" t="str">
        <f>'[1]9'!B18</f>
        <v>BONTO BAHARI</v>
      </c>
      <c r="C20" s="37" t="str">
        <f>'[1]9'!C18</f>
        <v>10. BONTO BAHARI</v>
      </c>
      <c r="D20" s="40">
        <v>19</v>
      </c>
      <c r="E20" s="38">
        <v>12</v>
      </c>
      <c r="F20" s="38">
        <v>7</v>
      </c>
      <c r="G20" s="38">
        <f t="shared" si="0"/>
        <v>19</v>
      </c>
      <c r="H20" s="39">
        <f>G20/D20*100</f>
        <v>100</v>
      </c>
      <c r="I20" s="38">
        <v>7</v>
      </c>
      <c r="J20" s="38">
        <v>0</v>
      </c>
      <c r="K20" s="38">
        <f t="shared" si="1"/>
        <v>7</v>
      </c>
      <c r="L20" s="38">
        <v>7</v>
      </c>
      <c r="M20" s="39">
        <f>L20/K20*100</f>
        <v>100</v>
      </c>
      <c r="N20" s="40">
        <v>0</v>
      </c>
      <c r="O20" s="40">
        <v>0</v>
      </c>
      <c r="P20" s="40">
        <f t="shared" si="2"/>
        <v>0</v>
      </c>
      <c r="Q20" s="41">
        <f>N20/I20*100</f>
        <v>0</v>
      </c>
      <c r="R20" s="41">
        <v>0</v>
      </c>
      <c r="S20" s="42">
        <f>P20/(K20)*100</f>
        <v>0</v>
      </c>
    </row>
    <row r="21" spans="1:19" ht="24" customHeight="1" x14ac:dyDescent="0.25">
      <c r="A21" s="36">
        <f>'[1]9'!A19</f>
        <v>6</v>
      </c>
      <c r="B21" s="37" t="str">
        <f>'[1]9'!B19</f>
        <v>BONTO TIRO</v>
      </c>
      <c r="C21" s="37" t="str">
        <f>'[1]9'!C19</f>
        <v>11.BONTO TIRO</v>
      </c>
      <c r="D21" s="40">
        <v>117</v>
      </c>
      <c r="E21" s="38">
        <v>59</v>
      </c>
      <c r="F21" s="38">
        <v>58</v>
      </c>
      <c r="G21" s="38">
        <f t="shared" si="0"/>
        <v>117</v>
      </c>
      <c r="H21" s="39">
        <f>G21/D21*100</f>
        <v>100</v>
      </c>
      <c r="I21" s="38">
        <v>1</v>
      </c>
      <c r="J21" s="38">
        <v>0</v>
      </c>
      <c r="K21" s="38">
        <f t="shared" si="1"/>
        <v>1</v>
      </c>
      <c r="L21" s="38">
        <v>1</v>
      </c>
      <c r="M21" s="39">
        <v>0</v>
      </c>
      <c r="N21" s="40">
        <v>0</v>
      </c>
      <c r="O21" s="40">
        <v>0</v>
      </c>
      <c r="P21" s="40">
        <f t="shared" si="2"/>
        <v>0</v>
      </c>
      <c r="Q21" s="41">
        <v>0</v>
      </c>
      <c r="R21" s="41">
        <v>0</v>
      </c>
      <c r="S21" s="42">
        <v>0</v>
      </c>
    </row>
    <row r="22" spans="1:19" ht="24" customHeight="1" x14ac:dyDescent="0.25">
      <c r="A22" s="36"/>
      <c r="B22" s="37"/>
      <c r="C22" s="37" t="str">
        <f>'[1]9'!C20</f>
        <v>12. BATANG</v>
      </c>
      <c r="D22" s="40">
        <v>0</v>
      </c>
      <c r="E22" s="38">
        <v>0</v>
      </c>
      <c r="F22" s="38">
        <v>0</v>
      </c>
      <c r="G22" s="38">
        <f t="shared" si="0"/>
        <v>0</v>
      </c>
      <c r="H22" s="39">
        <v>0</v>
      </c>
      <c r="I22" s="38">
        <v>1</v>
      </c>
      <c r="J22" s="38">
        <v>0</v>
      </c>
      <c r="K22" s="38">
        <f t="shared" si="1"/>
        <v>1</v>
      </c>
      <c r="L22" s="38">
        <v>1</v>
      </c>
      <c r="M22" s="39">
        <v>0</v>
      </c>
      <c r="N22" s="40">
        <v>0</v>
      </c>
      <c r="O22" s="40">
        <v>0</v>
      </c>
      <c r="P22" s="40">
        <f t="shared" si="2"/>
        <v>0</v>
      </c>
      <c r="Q22" s="41">
        <v>0</v>
      </c>
      <c r="R22" s="41">
        <v>0</v>
      </c>
      <c r="S22" s="42">
        <v>0</v>
      </c>
    </row>
    <row r="23" spans="1:19" ht="24" customHeight="1" x14ac:dyDescent="0.25">
      <c r="A23" s="36">
        <f>'[1]9'!A21</f>
        <v>7</v>
      </c>
      <c r="B23" s="37" t="str">
        <f>'[1]9'!B21</f>
        <v>HERLANG</v>
      </c>
      <c r="C23" s="37" t="str">
        <f>'[1]9'!C21</f>
        <v>13. HERLANG</v>
      </c>
      <c r="D23" s="40">
        <v>0</v>
      </c>
      <c r="E23" s="38">
        <v>0</v>
      </c>
      <c r="F23" s="38">
        <v>0</v>
      </c>
      <c r="G23" s="38">
        <f t="shared" si="0"/>
        <v>0</v>
      </c>
      <c r="H23" s="39">
        <v>0</v>
      </c>
      <c r="I23" s="38">
        <v>0</v>
      </c>
      <c r="J23" s="38">
        <v>0</v>
      </c>
      <c r="K23" s="38">
        <f t="shared" si="1"/>
        <v>0</v>
      </c>
      <c r="L23" s="38">
        <v>0</v>
      </c>
      <c r="M23" s="39">
        <v>0</v>
      </c>
      <c r="N23" s="40">
        <v>0</v>
      </c>
      <c r="O23" s="40">
        <v>0</v>
      </c>
      <c r="P23" s="40">
        <f t="shared" si="2"/>
        <v>0</v>
      </c>
      <c r="Q23" s="41">
        <v>0</v>
      </c>
      <c r="R23" s="41">
        <v>0</v>
      </c>
      <c r="S23" s="42">
        <v>0</v>
      </c>
    </row>
    <row r="24" spans="1:19" ht="24" customHeight="1" x14ac:dyDescent="0.25">
      <c r="A24" s="36"/>
      <c r="B24" s="37"/>
      <c r="C24" s="37" t="str">
        <f>'[1]9'!C22</f>
        <v>14. KARASSING</v>
      </c>
      <c r="D24" s="40">
        <v>0</v>
      </c>
      <c r="E24" s="38">
        <v>0</v>
      </c>
      <c r="F24" s="38">
        <v>0</v>
      </c>
      <c r="G24" s="38">
        <f t="shared" si="0"/>
        <v>0</v>
      </c>
      <c r="H24" s="39">
        <v>0</v>
      </c>
      <c r="I24" s="38">
        <v>0</v>
      </c>
      <c r="J24" s="38">
        <v>0</v>
      </c>
      <c r="K24" s="38">
        <f t="shared" si="1"/>
        <v>0</v>
      </c>
      <c r="L24" s="38">
        <v>0</v>
      </c>
      <c r="M24" s="39">
        <v>0</v>
      </c>
      <c r="N24" s="40">
        <v>0</v>
      </c>
      <c r="O24" s="40">
        <v>0</v>
      </c>
      <c r="P24" s="40">
        <f t="shared" si="2"/>
        <v>0</v>
      </c>
      <c r="Q24" s="41">
        <v>0</v>
      </c>
      <c r="R24" s="41">
        <v>0</v>
      </c>
      <c r="S24" s="42">
        <v>0</v>
      </c>
    </row>
    <row r="25" spans="1:19" ht="24" customHeight="1" x14ac:dyDescent="0.25">
      <c r="A25" s="36">
        <f>'[1]9'!A23</f>
        <v>8</v>
      </c>
      <c r="B25" s="37" t="str">
        <f>'[1]9'!B23</f>
        <v>KAJANG</v>
      </c>
      <c r="C25" s="37" t="str">
        <f>'[1]9'!C23</f>
        <v>15.KAJANG</v>
      </c>
      <c r="D25" s="40">
        <v>0</v>
      </c>
      <c r="E25" s="38">
        <v>0</v>
      </c>
      <c r="F25" s="38">
        <v>0</v>
      </c>
      <c r="G25" s="38">
        <f t="shared" si="0"/>
        <v>0</v>
      </c>
      <c r="H25" s="39">
        <v>0</v>
      </c>
      <c r="I25" s="38">
        <v>0</v>
      </c>
      <c r="J25" s="38">
        <v>0</v>
      </c>
      <c r="K25" s="38">
        <f t="shared" si="1"/>
        <v>0</v>
      </c>
      <c r="L25" s="38">
        <v>0</v>
      </c>
      <c r="M25" s="39">
        <v>0</v>
      </c>
      <c r="N25" s="40">
        <v>0</v>
      </c>
      <c r="O25" s="40">
        <v>0</v>
      </c>
      <c r="P25" s="40">
        <f t="shared" si="2"/>
        <v>0</v>
      </c>
      <c r="Q25" s="41">
        <v>0</v>
      </c>
      <c r="R25" s="41">
        <v>0</v>
      </c>
      <c r="S25" s="42">
        <v>0</v>
      </c>
    </row>
    <row r="26" spans="1:19" ht="24" customHeight="1" x14ac:dyDescent="0.25">
      <c r="A26" s="36"/>
      <c r="B26" s="37"/>
      <c r="C26" s="37" t="str">
        <f>'[1]9'!C24</f>
        <v>16. LEMBANNA</v>
      </c>
      <c r="D26" s="40">
        <v>100</v>
      </c>
      <c r="E26" s="38">
        <v>0</v>
      </c>
      <c r="F26" s="38">
        <v>100</v>
      </c>
      <c r="G26" s="38">
        <f>SUM(E26,F26)</f>
        <v>100</v>
      </c>
      <c r="H26" s="39">
        <v>0</v>
      </c>
      <c r="I26" s="38">
        <v>0</v>
      </c>
      <c r="J26" s="38">
        <v>0</v>
      </c>
      <c r="K26" s="38">
        <f t="shared" si="1"/>
        <v>0</v>
      </c>
      <c r="L26" s="38">
        <v>0</v>
      </c>
      <c r="M26" s="39">
        <v>0</v>
      </c>
      <c r="N26" s="40">
        <v>0</v>
      </c>
      <c r="O26" s="40">
        <v>0</v>
      </c>
      <c r="P26" s="40">
        <f t="shared" si="2"/>
        <v>0</v>
      </c>
      <c r="Q26" s="41">
        <v>0</v>
      </c>
      <c r="R26" s="41">
        <v>0</v>
      </c>
      <c r="S26" s="42">
        <v>0</v>
      </c>
    </row>
    <row r="27" spans="1:19" ht="24" customHeight="1" x14ac:dyDescent="0.25">
      <c r="A27" s="36"/>
      <c r="B27" s="37"/>
      <c r="C27" s="37" t="str">
        <f>'[1]9'!C25</f>
        <v>17.TANAH TOA</v>
      </c>
      <c r="D27" s="40">
        <v>0</v>
      </c>
      <c r="E27" s="38">
        <v>0</v>
      </c>
      <c r="F27" s="38">
        <v>0</v>
      </c>
      <c r="G27" s="38">
        <f t="shared" si="0"/>
        <v>0</v>
      </c>
      <c r="H27" s="39">
        <v>0</v>
      </c>
      <c r="I27" s="38">
        <v>0</v>
      </c>
      <c r="J27" s="38">
        <v>0</v>
      </c>
      <c r="K27" s="38">
        <f t="shared" si="1"/>
        <v>0</v>
      </c>
      <c r="L27" s="38">
        <v>0</v>
      </c>
      <c r="M27" s="39">
        <v>0</v>
      </c>
      <c r="N27" s="40">
        <v>0</v>
      </c>
      <c r="O27" s="40">
        <v>0</v>
      </c>
      <c r="P27" s="40">
        <f t="shared" si="2"/>
        <v>0</v>
      </c>
      <c r="Q27" s="41">
        <v>0</v>
      </c>
      <c r="R27" s="41">
        <v>0</v>
      </c>
      <c r="S27" s="42">
        <v>0</v>
      </c>
    </row>
    <row r="28" spans="1:19" ht="24" customHeight="1" x14ac:dyDescent="0.25">
      <c r="A28" s="36">
        <f>'[1]9'!A26</f>
        <v>9</v>
      </c>
      <c r="B28" s="37" t="str">
        <f>'[1]9'!B26</f>
        <v>BULUKUMPA</v>
      </c>
      <c r="C28" s="37" t="str">
        <f>'[1]9'!C26</f>
        <v>18. TANETE</v>
      </c>
      <c r="D28" s="40">
        <v>0</v>
      </c>
      <c r="E28" s="38">
        <v>0</v>
      </c>
      <c r="F28" s="38">
        <v>0</v>
      </c>
      <c r="G28" s="38">
        <f t="shared" si="0"/>
        <v>0</v>
      </c>
      <c r="H28" s="39">
        <v>0</v>
      </c>
      <c r="I28" s="38">
        <v>0</v>
      </c>
      <c r="J28" s="38">
        <v>0</v>
      </c>
      <c r="K28" s="38">
        <f t="shared" si="1"/>
        <v>0</v>
      </c>
      <c r="L28" s="38">
        <v>0</v>
      </c>
      <c r="M28" s="39">
        <v>0</v>
      </c>
      <c r="N28" s="40">
        <v>0</v>
      </c>
      <c r="O28" s="40">
        <v>0</v>
      </c>
      <c r="P28" s="40">
        <f t="shared" si="2"/>
        <v>0</v>
      </c>
      <c r="Q28" s="41">
        <v>0</v>
      </c>
      <c r="R28" s="41">
        <v>0</v>
      </c>
      <c r="S28" s="42">
        <v>0</v>
      </c>
    </row>
    <row r="29" spans="1:19" ht="24" customHeight="1" x14ac:dyDescent="0.25">
      <c r="A29" s="36"/>
      <c r="B29" s="37"/>
      <c r="C29" s="37" t="str">
        <f>'[1]9'!C27</f>
        <v>19. SALASSAE</v>
      </c>
      <c r="D29" s="40">
        <v>0</v>
      </c>
      <c r="E29" s="38">
        <v>0</v>
      </c>
      <c r="F29" s="38">
        <v>0</v>
      </c>
      <c r="G29" s="38">
        <f t="shared" si="0"/>
        <v>0</v>
      </c>
      <c r="H29" s="39">
        <v>0</v>
      </c>
      <c r="I29" s="38">
        <v>0</v>
      </c>
      <c r="J29" s="38">
        <v>0</v>
      </c>
      <c r="K29" s="38">
        <f t="shared" si="1"/>
        <v>0</v>
      </c>
      <c r="L29" s="38">
        <v>0</v>
      </c>
      <c r="M29" s="39">
        <v>0</v>
      </c>
      <c r="N29" s="40">
        <v>0</v>
      </c>
      <c r="O29" s="40">
        <v>0</v>
      </c>
      <c r="P29" s="40">
        <f t="shared" si="2"/>
        <v>0</v>
      </c>
      <c r="Q29" s="41">
        <v>0</v>
      </c>
      <c r="R29" s="41">
        <v>0</v>
      </c>
      <c r="S29" s="42">
        <v>0</v>
      </c>
    </row>
    <row r="30" spans="1:19" ht="24" customHeight="1" x14ac:dyDescent="0.25">
      <c r="A30" s="36">
        <f>'[1]9'!A28</f>
        <v>10</v>
      </c>
      <c r="B30" s="37" t="str">
        <f>'[1]9'!B28</f>
        <v>RILAU ALE</v>
      </c>
      <c r="C30" s="37" t="str">
        <f>'[1]9'!C28</f>
        <v>20.BONTO BANGUN</v>
      </c>
      <c r="D30" s="40">
        <v>0</v>
      </c>
      <c r="E30" s="38">
        <v>0</v>
      </c>
      <c r="F30" s="38">
        <v>0</v>
      </c>
      <c r="G30" s="38">
        <f t="shared" si="0"/>
        <v>0</v>
      </c>
      <c r="H30" s="39">
        <v>0</v>
      </c>
      <c r="I30" s="38">
        <v>0</v>
      </c>
      <c r="J30" s="38">
        <v>0</v>
      </c>
      <c r="K30" s="38">
        <f t="shared" si="1"/>
        <v>0</v>
      </c>
      <c r="L30" s="38">
        <v>0</v>
      </c>
      <c r="M30" s="39">
        <v>0</v>
      </c>
      <c r="N30" s="40">
        <v>0</v>
      </c>
      <c r="O30" s="40">
        <v>0</v>
      </c>
      <c r="P30" s="40">
        <f t="shared" si="2"/>
        <v>0</v>
      </c>
      <c r="Q30" s="41">
        <v>0</v>
      </c>
      <c r="R30" s="41">
        <v>0</v>
      </c>
      <c r="S30" s="42">
        <v>0</v>
      </c>
    </row>
    <row r="31" spans="1:19" ht="22.5" customHeight="1" x14ac:dyDescent="0.25">
      <c r="A31" s="43"/>
      <c r="B31" s="37"/>
      <c r="C31" s="37" t="s">
        <v>40</v>
      </c>
      <c r="D31" s="40">
        <v>10</v>
      </c>
      <c r="E31" s="38">
        <v>10</v>
      </c>
      <c r="F31" s="38">
        <v>0</v>
      </c>
      <c r="G31" s="38">
        <f>SUM(E31,F31)</f>
        <v>10</v>
      </c>
      <c r="H31" s="39">
        <v>0</v>
      </c>
      <c r="I31" s="38">
        <v>0</v>
      </c>
      <c r="J31" s="38">
        <v>0</v>
      </c>
      <c r="K31" s="38">
        <f>SUM(I31,J31)</f>
        <v>0</v>
      </c>
      <c r="L31" s="38">
        <v>0</v>
      </c>
      <c r="M31" s="39">
        <v>0</v>
      </c>
      <c r="N31" s="40">
        <v>0</v>
      </c>
      <c r="O31" s="40">
        <v>0</v>
      </c>
      <c r="P31" s="40">
        <f>SUM(N31:O31)</f>
        <v>0</v>
      </c>
      <c r="Q31" s="41">
        <v>0</v>
      </c>
      <c r="R31" s="41">
        <v>0</v>
      </c>
      <c r="S31" s="42">
        <v>0</v>
      </c>
    </row>
    <row r="32" spans="1:19" ht="20.100000000000001" customHeight="1" x14ac:dyDescent="0.25">
      <c r="A32" s="44" t="s">
        <v>41</v>
      </c>
      <c r="B32" s="45"/>
      <c r="C32" s="46"/>
      <c r="D32" s="47">
        <f>SUM(D11:D31)</f>
        <v>453</v>
      </c>
      <c r="E32" s="48">
        <f>SUM(E11:E31)</f>
        <v>81</v>
      </c>
      <c r="F32" s="48">
        <f>SUM(F11:F31)</f>
        <v>372</v>
      </c>
      <c r="G32" s="49">
        <f>SUM(G11:G31)</f>
        <v>453</v>
      </c>
      <c r="H32" s="50">
        <f>G32/D32*100</f>
        <v>100</v>
      </c>
      <c r="I32" s="49">
        <f>SUM(I11:I31)</f>
        <v>10</v>
      </c>
      <c r="J32" s="49">
        <f>SUM(J11:J31)</f>
        <v>0</v>
      </c>
      <c r="K32" s="49">
        <f>SUM(K11:K31)</f>
        <v>10</v>
      </c>
      <c r="L32" s="49">
        <f>SUM(L11:L31)</f>
        <v>10</v>
      </c>
      <c r="M32" s="50">
        <f>L32/K32*100</f>
        <v>100</v>
      </c>
      <c r="N32" s="51">
        <f>SUM(N11:N31)</f>
        <v>0</v>
      </c>
      <c r="O32" s="51">
        <f>SUM(O11:O31)</f>
        <v>0</v>
      </c>
      <c r="P32" s="51">
        <f>SUM(P11:P31)</f>
        <v>0</v>
      </c>
      <c r="Q32" s="52">
        <f>N32/(I32)*100</f>
        <v>0</v>
      </c>
      <c r="R32" s="52">
        <v>0</v>
      </c>
      <c r="S32" s="53">
        <f>P32/(K32)*100</f>
        <v>0</v>
      </c>
    </row>
    <row r="33" spans="1:19" ht="20.100000000000001" customHeight="1" x14ac:dyDescent="0.25">
      <c r="A33" s="54" t="s">
        <v>42</v>
      </c>
      <c r="B33" s="55"/>
      <c r="C33" s="46"/>
      <c r="D33" s="56"/>
      <c r="E33" s="57"/>
      <c r="F33" s="58"/>
      <c r="G33" s="58"/>
      <c r="H33" s="59"/>
      <c r="I33" s="60">
        <f>I32/'[1]2'!$E$28*1000</f>
        <v>2.2436666898512224E-2</v>
      </c>
      <c r="J33" s="60">
        <f>J32/'[1]2'!$E$28*1000</f>
        <v>0</v>
      </c>
      <c r="K33" s="61">
        <f>K32/'[1]2'!$E$28*1000</f>
        <v>2.2436666898512224E-2</v>
      </c>
      <c r="L33" s="62"/>
      <c r="M33" s="62"/>
      <c r="N33" s="63"/>
      <c r="O33" s="63"/>
      <c r="P33" s="63"/>
      <c r="Q33" s="63"/>
      <c r="R33" s="63"/>
      <c r="S33" s="63"/>
    </row>
    <row r="34" spans="1:19" x14ac:dyDescent="0.25">
      <c r="E34" s="64"/>
      <c r="F34" s="64"/>
      <c r="G34" s="64"/>
      <c r="H34" s="65"/>
      <c r="I34" s="64"/>
      <c r="J34" s="64"/>
      <c r="K34" s="64"/>
      <c r="L34" s="64"/>
      <c r="M34" s="65"/>
      <c r="N34" s="66"/>
    </row>
    <row r="35" spans="1:19" x14ac:dyDescent="0.25">
      <c r="A35" s="67" t="s">
        <v>43</v>
      </c>
    </row>
    <row r="36" spans="1:19" x14ac:dyDescent="0.25">
      <c r="A36" s="67" t="s">
        <v>44</v>
      </c>
      <c r="B36" s="2" t="s">
        <v>45</v>
      </c>
    </row>
    <row r="37" spans="1:19" x14ac:dyDescent="0.25">
      <c r="D37" s="66"/>
      <c r="E37" s="66"/>
      <c r="F37" s="66"/>
      <c r="G37" s="66"/>
      <c r="H37" s="66"/>
      <c r="I37" s="66"/>
      <c r="J37" s="66"/>
      <c r="K37" s="66"/>
      <c r="L37" s="66"/>
      <c r="M37" s="66"/>
      <c r="N37" s="66"/>
      <c r="O37" s="66"/>
      <c r="P37" s="66"/>
      <c r="Q37" s="66"/>
    </row>
    <row r="38" spans="1:19" x14ac:dyDescent="0.25">
      <c r="D38" s="66">
        <v>26</v>
      </c>
      <c r="E38" s="66">
        <v>12</v>
      </c>
      <c r="F38" s="66">
        <v>14</v>
      </c>
      <c r="G38" s="66"/>
      <c r="H38" s="66"/>
      <c r="I38" s="66">
        <v>4</v>
      </c>
      <c r="J38" s="66"/>
      <c r="K38" s="66"/>
      <c r="L38" s="66">
        <v>4</v>
      </c>
      <c r="M38" s="66"/>
      <c r="N38" s="66"/>
      <c r="O38" s="66"/>
      <c r="P38" s="66"/>
      <c r="Q38" s="66"/>
    </row>
  </sheetData>
  <mergeCells count="13">
    <mergeCell ref="M8:M9"/>
    <mergeCell ref="N8:P8"/>
    <mergeCell ref="Q8:S8"/>
    <mergeCell ref="A3:S3"/>
    <mergeCell ref="A7:A9"/>
    <mergeCell ref="B7:B9"/>
    <mergeCell ref="C7:C9"/>
    <mergeCell ref="D7:S7"/>
    <mergeCell ref="D8:D9"/>
    <mergeCell ref="E8:G8"/>
    <mergeCell ref="H8:H9"/>
    <mergeCell ref="I8:K8"/>
    <mergeCell ref="L8:L9"/>
  </mergeCells>
  <pageMargins left="0.7" right="0.7" top="1.06" bottom="0.75" header="0.3" footer="0.3"/>
  <pageSetup paperSize="9" scale="47"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2021</vt:lpstr>
      <vt:lpstr>'2021'!Print_Area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MyBook Pro H5</dc:creator>
  <cp:lastModifiedBy>MyBook Pro H5</cp:lastModifiedBy>
  <dcterms:created xsi:type="dcterms:W3CDTF">2025-10-24T05:58:33Z</dcterms:created>
  <dcterms:modified xsi:type="dcterms:W3CDTF">2025-10-24T06:02:00Z</dcterms:modified>
</cp:coreProperties>
</file>