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6.73 KESAKITAN DAN KEMATIAN AKIBAT MALARIA\"/>
    </mc:Choice>
  </mc:AlternateContent>
  <xr:revisionPtr revIDLastSave="0" documentId="8_{B202EF94-2274-4936-9312-6DCA4C364D25}" xr6:coauthVersionLast="47" xr6:coauthVersionMax="47" xr10:uidLastSave="{00000000-0000-0000-0000-000000000000}"/>
  <bookViews>
    <workbookView xWindow="-108" yWindow="-108" windowWidth="23256" windowHeight="12456" xr2:uid="{8F1FA14E-86EF-44AC-B8EC-B501BE6CB665}"/>
  </bookViews>
  <sheets>
    <sheet name="2022" sheetId="1" r:id="rId1"/>
  </sheets>
  <externalReferences>
    <externalReference r:id="rId2"/>
  </externalReferences>
  <definedNames>
    <definedName name="_xlnm.Print_Area" localSheetId="0">'2022'!$A$1:$S$36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O32" i="1"/>
  <c r="N32" i="1"/>
  <c r="Q32" i="1" s="1"/>
  <c r="L32" i="1"/>
  <c r="M32" i="1" s="1"/>
  <c r="J32" i="1"/>
  <c r="J33" i="1" s="1"/>
  <c r="I32" i="1"/>
  <c r="F32" i="1"/>
  <c r="E32" i="1"/>
  <c r="D32" i="1"/>
  <c r="P31" i="1"/>
  <c r="M31" i="1"/>
  <c r="K31" i="1"/>
  <c r="G31" i="1"/>
  <c r="P30" i="1"/>
  <c r="K30" i="1"/>
  <c r="G30" i="1"/>
  <c r="C30" i="1"/>
  <c r="B30" i="1"/>
  <c r="A30" i="1"/>
  <c r="P29" i="1"/>
  <c r="K29" i="1"/>
  <c r="M29" i="1" s="1"/>
  <c r="G29" i="1"/>
  <c r="C29" i="1"/>
  <c r="P28" i="1"/>
  <c r="K28" i="1"/>
  <c r="M28" i="1" s="1"/>
  <c r="G28" i="1"/>
  <c r="C28" i="1"/>
  <c r="B28" i="1"/>
  <c r="A28" i="1"/>
  <c r="P27" i="1"/>
  <c r="K27" i="1"/>
  <c r="G27" i="1"/>
  <c r="C27" i="1"/>
  <c r="P26" i="1"/>
  <c r="K26" i="1"/>
  <c r="G26" i="1"/>
  <c r="C26" i="1"/>
  <c r="P25" i="1"/>
  <c r="M25" i="1"/>
  <c r="K25" i="1"/>
  <c r="G25" i="1"/>
  <c r="C25" i="1"/>
  <c r="B25" i="1"/>
  <c r="A25" i="1"/>
  <c r="P24" i="1"/>
  <c r="K24" i="1"/>
  <c r="G24" i="1"/>
  <c r="C24" i="1"/>
  <c r="P23" i="1"/>
  <c r="K23" i="1"/>
  <c r="G23" i="1"/>
  <c r="C23" i="1"/>
  <c r="B23" i="1"/>
  <c r="A23" i="1"/>
  <c r="P22" i="1"/>
  <c r="K22" i="1"/>
  <c r="G22" i="1"/>
  <c r="C22" i="1"/>
  <c r="P21" i="1"/>
  <c r="K21" i="1"/>
  <c r="M21" i="1" s="1"/>
  <c r="G21" i="1"/>
  <c r="H21" i="1" s="1"/>
  <c r="C21" i="1"/>
  <c r="B21" i="1"/>
  <c r="A21" i="1"/>
  <c r="Q20" i="1"/>
  <c r="P20" i="1"/>
  <c r="S20" i="1" s="1"/>
  <c r="K20" i="1"/>
  <c r="M20" i="1" s="1"/>
  <c r="G20" i="1"/>
  <c r="H20" i="1" s="1"/>
  <c r="C20" i="1"/>
  <c r="B20" i="1"/>
  <c r="A20" i="1"/>
  <c r="P19" i="1"/>
  <c r="K19" i="1"/>
  <c r="G19" i="1"/>
  <c r="C19" i="1"/>
  <c r="P18" i="1"/>
  <c r="K18" i="1"/>
  <c r="G18" i="1"/>
  <c r="C18" i="1"/>
  <c r="P17" i="1"/>
  <c r="K17" i="1"/>
  <c r="M17" i="1" s="1"/>
  <c r="G17" i="1"/>
  <c r="C17" i="1"/>
  <c r="B17" i="1"/>
  <c r="A17" i="1"/>
  <c r="P16" i="1"/>
  <c r="M16" i="1"/>
  <c r="K16" i="1"/>
  <c r="G16" i="1"/>
  <c r="C16" i="1"/>
  <c r="B16" i="1"/>
  <c r="A16" i="1"/>
  <c r="P15" i="1"/>
  <c r="K15" i="1"/>
  <c r="M15" i="1" s="1"/>
  <c r="G15" i="1"/>
  <c r="C15" i="1"/>
  <c r="P14" i="1"/>
  <c r="K14" i="1"/>
  <c r="G14" i="1"/>
  <c r="C14" i="1"/>
  <c r="B14" i="1"/>
  <c r="A14" i="1"/>
  <c r="P13" i="1"/>
  <c r="M13" i="1"/>
  <c r="K13" i="1"/>
  <c r="G13" i="1"/>
  <c r="C13" i="1"/>
  <c r="P12" i="1"/>
  <c r="K12" i="1"/>
  <c r="M12" i="1" s="1"/>
  <c r="G12" i="1"/>
  <c r="C12" i="1"/>
  <c r="P11" i="1"/>
  <c r="P32" i="1" s="1"/>
  <c r="M11" i="1"/>
  <c r="K11" i="1"/>
  <c r="K32" i="1" s="1"/>
  <c r="K33" i="1" s="1"/>
  <c r="H11" i="1"/>
  <c r="G11" i="1"/>
  <c r="G32" i="1" s="1"/>
  <c r="H32" i="1" s="1"/>
  <c r="C11" i="1"/>
  <c r="B11" i="1"/>
  <c r="A11" i="1"/>
  <c r="I5" i="1"/>
  <c r="H5" i="1"/>
  <c r="I4" i="1"/>
  <c r="H4" i="1"/>
  <c r="S32" i="1" l="1"/>
</calcChain>
</file>

<file path=xl/sharedStrings.xml><?xml version="1.0" encoding="utf-8"?>
<sst xmlns="http://schemas.openxmlformats.org/spreadsheetml/2006/main" count="52" uniqueCount="46">
  <si>
    <t>TABEL 66</t>
  </si>
  <si>
    <t xml:space="preserve"> </t>
  </si>
  <si>
    <t>KESAKITAN DAN KEMATIAN AKIBAT MALARIA MENURUT JENIS KELAMIN, KECAMATAN, DAN PUSKESMAS</t>
  </si>
  <si>
    <t>NO</t>
  </si>
  <si>
    <t>KECAMATAN</t>
  </si>
  <si>
    <t>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</si>
  <si>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</si>
  <si>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</si>
  <si>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</si>
  <si>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</si>
  <si>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</si>
  <si>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</si>
  <si>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</si>
  <si>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</si>
  <si>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</si>
  <si>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</si>
  <si>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</si>
  <si>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</si>
  <si>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t>L</t>
  </si>
  <si>
    <t>P</t>
  </si>
  <si>
    <t>L+P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</si>
  <si>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</si>
  <si>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</si>
  <si>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</si>
  <si>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</si>
  <si>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</si>
  <si>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</si>
  <si>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</si>
  <si>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</si>
  <si>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</si>
  <si>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</si>
  <si>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</si>
  <si>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</si>
  <si>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</si>
  <si>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</si>
  <si>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</si>
  <si>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</si>
  <si>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</si>
  <si>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</si>
  <si>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</si>
  <si>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RSUD H.A.S. Dg.RADJA</t>
  </si>
  <si>
    <t>JUMLAH (KAB/KOTA)</t>
  </si>
  <si>
    <r>
      <t>ANGKA KESAKITAN (</t>
    </r>
    <r>
      <rPr>
        <b/>
        <i/>
        <sz val="12"/>
        <rFont val="Arial"/>
        <family val="2"/>
      </rPr>
      <t>ANNUAL PARASITE INCIDENCE</t>
    </r>
    <r>
      <rPr>
        <b/>
        <sz val="12"/>
        <rFont val="Arial"/>
        <family val="2"/>
      </rPr>
      <t>) PER 1.000 PENDUDUK</t>
    </r>
  </si>
  <si>
    <t>Sumber: Bidang Upaya Kesehatan Masyarakat</t>
  </si>
  <si>
    <t>Ket:</t>
  </si>
  <si>
    <t>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</si>
</sst>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</numFmts>
  <fonts count="10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3" fontId="1" fillId="2" borderId="14" xfId="1" applyNumberFormat="1" applyFont="1" applyFill="1" applyBorder="1" applyAlignment="1">
      <alignment horizontal="center" vertical="center"/>
    </xf>
    <xf numFmtId="3" fontId="1" fillId="2" borderId="14" xfId="2" applyNumberFormat="1" applyFont="1" applyFill="1" applyBorder="1" applyAlignment="1">
      <alignment horizontal="center" vertical="center"/>
    </xf>
    <xf numFmtId="166" fontId="1" fillId="2" borderId="14" xfId="2" applyNumberFormat="1" applyFont="1" applyFill="1" applyBorder="1" applyAlignment="1">
      <alignment horizontal="center" vertical="center"/>
    </xf>
    <xf numFmtId="166" fontId="1" fillId="2" borderId="15" xfId="2" applyNumberFormat="1" applyFont="1" applyFill="1" applyBorder="1" applyAlignment="1">
      <alignment horizontal="center" vertical="center"/>
    </xf>
    <xf numFmtId="166" fontId="1" fillId="2" borderId="14" xfId="1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3" fontId="1" fillId="2" borderId="15" xfId="2" applyNumberFormat="1" applyFont="1" applyFill="1" applyBorder="1" applyAlignment="1">
      <alignment horizontal="center" vertical="center"/>
    </xf>
    <xf numFmtId="3" fontId="1" fillId="2" borderId="15" xfId="1" applyNumberFormat="1" applyFont="1" applyFill="1" applyBorder="1" applyAlignment="1">
      <alignment horizontal="center" vertical="center"/>
    </xf>
    <xf numFmtId="166" fontId="1" fillId="2" borderId="15" xfId="1" applyNumberFormat="1" applyFont="1" applyFill="1" applyBorder="1" applyAlignment="1">
      <alignment horizontal="center" vertical="center"/>
    </xf>
    <xf numFmtId="166" fontId="1" fillId="2" borderId="18" xfId="1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0" xfId="0" quotePrefix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2" borderId="6" xfId="2" applyNumberFormat="1" applyFont="1" applyFill="1" applyBorder="1" applyAlignment="1">
      <alignment horizontal="center" vertical="center"/>
    </xf>
    <xf numFmtId="3" fontId="7" fillId="2" borderId="7" xfId="2" applyNumberFormat="1" applyFont="1" applyFill="1" applyBorder="1" applyAlignment="1">
      <alignment horizontal="center" vertical="center"/>
    </xf>
    <xf numFmtId="166" fontId="7" fillId="2" borderId="7" xfId="2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8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0" fontId="7" fillId="2" borderId="22" xfId="0" quotePrefix="1" applyFont="1" applyFill="1" applyBorder="1" applyAlignment="1">
      <alignment horizontal="left" vertical="center"/>
    </xf>
    <xf numFmtId="37" fontId="7" fillId="2" borderId="21" xfId="1" applyNumberFormat="1" applyFont="1" applyFill="1" applyBorder="1" applyAlignment="1">
      <alignment horizontal="center" vertical="center"/>
    </xf>
    <xf numFmtId="167" fontId="7" fillId="2" borderId="22" xfId="2" applyNumberFormat="1" applyFont="1" applyFill="1" applyBorder="1" applyAlignment="1">
      <alignment horizontal="center" vertical="center"/>
    </xf>
    <xf numFmtId="167" fontId="7" fillId="2" borderId="21" xfId="2" applyNumberFormat="1" applyFont="1" applyFill="1" applyBorder="1" applyAlignment="1">
      <alignment horizontal="center" vertical="center"/>
    </xf>
    <xf numFmtId="166" fontId="7" fillId="2" borderId="6" xfId="2" applyNumberFormat="1" applyFont="1" applyFill="1" applyBorder="1" applyAlignment="1">
      <alignment horizontal="center" vertical="center"/>
    </xf>
    <xf numFmtId="166" fontId="7" fillId="2" borderId="6" xfId="1" quotePrefix="1" applyNumberFormat="1" applyFont="1" applyFill="1" applyBorder="1" applyAlignment="1">
      <alignment horizontal="center" vertical="center"/>
    </xf>
    <xf numFmtId="168" fontId="7" fillId="2" borderId="6" xfId="1" quotePrefix="1" applyNumberFormat="1" applyFont="1" applyFill="1" applyBorder="1" applyAlignment="1">
      <alignment horizontal="center" vertical="center"/>
    </xf>
    <xf numFmtId="0" fontId="7" fillId="2" borderId="22" xfId="1" quotePrefix="1" applyNumberFormat="1" applyFont="1" applyFill="1" applyBorder="1" applyAlignment="1">
      <alignment horizontal="center" vertical="center"/>
    </xf>
    <xf numFmtId="37" fontId="7" fillId="2" borderId="22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</cellXfs>
  <cellStyles count="3">
    <cellStyle name="Comma [0] 2 2" xfId="1" xr:uid="{9AA9A691-A43D-465B-BE94-C4F0930D8FB2}"/>
    <cellStyle name="Comma 10" xfId="2" xr:uid="{4DFB826C-70A3-449B-9334-14F0A226200B}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>
        <row r="28">
          <cell r="E28">
            <v>463981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A65E61-93F0-4342-93DB-E4C37A48A111}" name="Table131" displayName="Table131" ref="A10:S33" totalsRowShown="0" headerRowDxfId="22" dataDxfId="21" headerRowBorderDxfId="19" tableBorderDxfId="20" dataCellStyle="Comma [0] 2 2">
  <autoFilter ref="A10:S33" xr:uid="{587F52FC-BC5E-4A5A-B93A-B356C6DD08E2}"/>
  <tableColumns count="19">
    <tableColumn id="1" xr3:uid="{101FD13C-5CD1-4460-B0DE-93D5A20121DA}" name="1" dataDxfId="18"/>
    <tableColumn id="2" xr3:uid="{1DD80F14-B1B1-413B-A8D7-A49083D8D524}" name="2" dataDxfId="17"/>
    <tableColumn id="3" xr3:uid="{4B4CFE84-ACC9-468C-B16D-410DB040E10E}" name="3" dataDxfId="16"/>
    <tableColumn id="4" xr3:uid="{474CA0C7-D26A-4E23-AB27-9348ADC43A3B}" name="4" dataDxfId="15" dataCellStyle="Comma [0] 2 2"/>
    <tableColumn id="5" xr3:uid="{F1F49DB4-89FD-4227-A409-496C8E167879}" name="5" dataDxfId="14" dataCellStyle="Comma 10"/>
    <tableColumn id="6" xr3:uid="{DAA9CCE5-BC45-4618-BE4A-9796845095A4}" name="6" dataDxfId="13" dataCellStyle="Comma 10"/>
    <tableColumn id="7" xr3:uid="{B811F7EE-F6C2-475B-9C4D-DF602FF58778}" name="7" dataDxfId="12" dataCellStyle="Comma 10"/>
    <tableColumn id="8" xr3:uid="{6B03C39E-78B9-4E48-A275-904C27CB761F}" name="8" dataDxfId="11" dataCellStyle="Comma 10"/>
    <tableColumn id="9" xr3:uid="{CF5B6D4F-5728-4608-99DB-10E45B73BC35}" name="9" dataDxfId="10" dataCellStyle="Comma 10"/>
    <tableColumn id="10" xr3:uid="{8D03A49A-2A8E-4E1C-A67D-9FAE8310212B}" name="10" dataDxfId="9" dataCellStyle="Comma 10"/>
    <tableColumn id="11" xr3:uid="{6F927231-3E2E-4C1F-87A1-398DD0673787}" name="11" dataDxfId="8"/>
    <tableColumn id="12" xr3:uid="{8CC79976-901D-43A9-A23D-DC430039856C}" name="12" dataDxfId="7" dataCellStyle="Comma 10"/>
    <tableColumn id="13" xr3:uid="{29D679C5-0EE5-4CA3-81CD-39B88DE4156C}" name="13" dataDxfId="6" dataCellStyle="Comma 10"/>
    <tableColumn id="14" xr3:uid="{1FE9CC27-6C8D-4174-AF64-FF57832A083D}" name="14" dataDxfId="5" dataCellStyle="Comma [0] 2 2"/>
    <tableColumn id="15" xr3:uid="{CAB3EC6F-3383-4EBD-9983-9966178B90CF}" name="15" dataDxfId="4" dataCellStyle="Comma [0] 2 2"/>
    <tableColumn id="16" xr3:uid="{D533709C-B189-400F-B6FD-4C95E2EFC322}" name="16" dataDxfId="3"/>
    <tableColumn id="17" xr3:uid="{6D2120AF-925E-4F02-8FD6-9F524AEB275F}" name="17" dataDxfId="2" dataCellStyle="Comma [0] 2 2"/>
    <tableColumn id="18" xr3:uid="{0397C4A7-FDE5-47EB-9F5C-BA6CFC26163C}" name="18" dataDxfId="1" dataCellStyle="Comma [0] 2 2"/>
    <tableColumn id="19" xr3:uid="{E4042C5D-3E4E-40DD-AD23-76DA49A82F7A}" name="19" dataDxfId="0" dataCellStyle="Comma [0] 2 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83C3-281F-402B-BF2F-B0D151162C21}">
  <sheetPr codeName="Sheet57">
    <tabColor rgb="FF00B0F0"/>
    <pageSetUpPr fitToPage="1"/>
  </sheetPr>
  <dimension ref="A1:AB38"/>
  <sheetViews>
    <sheetView tabSelected="1" zoomScale="70" zoomScaleNormal="70" workbookViewId="0">
      <selection activeCell="D41" sqref="D41"/>
    </sheetView>
  </sheetViews>
  <sheetFormatPr defaultColWidth="21.6640625" defaultRowHeight="15" x14ac:dyDescent="0.25"/>
  <cols>
    <col min="1" max="1" width="5.6640625" style="2" customWidth="1"/>
    <col min="2" max="2" width="20.6640625" style="2" customWidth="1"/>
    <col min="3" max="3" width="28.109375" style="2" customWidth="1"/>
    <col min="4" max="7" width="15.6640625" style="2" customWidth="1"/>
    <col min="8" max="8" width="17.88671875" style="2" customWidth="1"/>
    <col min="9" max="11" width="12.6640625" style="2" customWidth="1"/>
    <col min="12" max="13" width="15.6640625" style="2" customWidth="1"/>
    <col min="14" max="19" width="12.6640625" style="2" customWidth="1"/>
    <col min="20" max="28" width="8.6640625" style="2" customWidth="1"/>
    <col min="29" max="254" width="9.109375" style="2" customWidth="1"/>
    <col min="255" max="255" width="5.6640625" style="2" customWidth="1"/>
    <col min="256" max="256" width="21.6640625" style="2"/>
    <col min="257" max="257" width="5.6640625" style="2" customWidth="1"/>
    <col min="258" max="258" width="20.6640625" style="2" customWidth="1"/>
    <col min="259" max="259" width="28.109375" style="2" customWidth="1"/>
    <col min="260" max="263" width="15.6640625" style="2" customWidth="1"/>
    <col min="264" max="264" width="17.88671875" style="2" customWidth="1"/>
    <col min="265" max="267" width="12.6640625" style="2" customWidth="1"/>
    <col min="268" max="269" width="15.6640625" style="2" customWidth="1"/>
    <col min="270" max="275" width="12.6640625" style="2" customWidth="1"/>
    <col min="276" max="284" width="8.6640625" style="2" customWidth="1"/>
    <col min="285" max="510" width="9.109375" style="2" customWidth="1"/>
    <col min="511" max="511" width="5.6640625" style="2" customWidth="1"/>
    <col min="512" max="512" width="21.6640625" style="2"/>
    <col min="513" max="513" width="5.6640625" style="2" customWidth="1"/>
    <col min="514" max="514" width="20.6640625" style="2" customWidth="1"/>
    <col min="515" max="515" width="28.109375" style="2" customWidth="1"/>
    <col min="516" max="519" width="15.6640625" style="2" customWidth="1"/>
    <col min="520" max="520" width="17.88671875" style="2" customWidth="1"/>
    <col min="521" max="523" width="12.6640625" style="2" customWidth="1"/>
    <col min="524" max="525" width="15.6640625" style="2" customWidth="1"/>
    <col min="526" max="531" width="12.6640625" style="2" customWidth="1"/>
    <col min="532" max="540" width="8.6640625" style="2" customWidth="1"/>
    <col min="541" max="766" width="9.109375" style="2" customWidth="1"/>
    <col min="767" max="767" width="5.6640625" style="2" customWidth="1"/>
    <col min="768" max="768" width="21.6640625" style="2"/>
    <col min="769" max="769" width="5.6640625" style="2" customWidth="1"/>
    <col min="770" max="770" width="20.6640625" style="2" customWidth="1"/>
    <col min="771" max="771" width="28.109375" style="2" customWidth="1"/>
    <col min="772" max="775" width="15.6640625" style="2" customWidth="1"/>
    <col min="776" max="776" width="17.88671875" style="2" customWidth="1"/>
    <col min="777" max="779" width="12.6640625" style="2" customWidth="1"/>
    <col min="780" max="781" width="15.6640625" style="2" customWidth="1"/>
    <col min="782" max="787" width="12.6640625" style="2" customWidth="1"/>
    <col min="788" max="796" width="8.6640625" style="2" customWidth="1"/>
    <col min="797" max="1022" width="9.109375" style="2" customWidth="1"/>
    <col min="1023" max="1023" width="5.6640625" style="2" customWidth="1"/>
    <col min="1024" max="1024" width="21.6640625" style="2"/>
    <col min="1025" max="1025" width="5.6640625" style="2" customWidth="1"/>
    <col min="1026" max="1026" width="20.6640625" style="2" customWidth="1"/>
    <col min="1027" max="1027" width="28.109375" style="2" customWidth="1"/>
    <col min="1028" max="1031" width="15.6640625" style="2" customWidth="1"/>
    <col min="1032" max="1032" width="17.88671875" style="2" customWidth="1"/>
    <col min="1033" max="1035" width="12.6640625" style="2" customWidth="1"/>
    <col min="1036" max="1037" width="15.6640625" style="2" customWidth="1"/>
    <col min="1038" max="1043" width="12.6640625" style="2" customWidth="1"/>
    <col min="1044" max="1052" width="8.6640625" style="2" customWidth="1"/>
    <col min="1053" max="1278" width="9.109375" style="2" customWidth="1"/>
    <col min="1279" max="1279" width="5.6640625" style="2" customWidth="1"/>
    <col min="1280" max="1280" width="21.6640625" style="2"/>
    <col min="1281" max="1281" width="5.6640625" style="2" customWidth="1"/>
    <col min="1282" max="1282" width="20.6640625" style="2" customWidth="1"/>
    <col min="1283" max="1283" width="28.109375" style="2" customWidth="1"/>
    <col min="1284" max="1287" width="15.6640625" style="2" customWidth="1"/>
    <col min="1288" max="1288" width="17.88671875" style="2" customWidth="1"/>
    <col min="1289" max="1291" width="12.6640625" style="2" customWidth="1"/>
    <col min="1292" max="1293" width="15.6640625" style="2" customWidth="1"/>
    <col min="1294" max="1299" width="12.6640625" style="2" customWidth="1"/>
    <col min="1300" max="1308" width="8.6640625" style="2" customWidth="1"/>
    <col min="1309" max="1534" width="9.109375" style="2" customWidth="1"/>
    <col min="1535" max="1535" width="5.6640625" style="2" customWidth="1"/>
    <col min="1536" max="1536" width="21.6640625" style="2"/>
    <col min="1537" max="1537" width="5.6640625" style="2" customWidth="1"/>
    <col min="1538" max="1538" width="20.6640625" style="2" customWidth="1"/>
    <col min="1539" max="1539" width="28.109375" style="2" customWidth="1"/>
    <col min="1540" max="1543" width="15.6640625" style="2" customWidth="1"/>
    <col min="1544" max="1544" width="17.88671875" style="2" customWidth="1"/>
    <col min="1545" max="1547" width="12.6640625" style="2" customWidth="1"/>
    <col min="1548" max="1549" width="15.6640625" style="2" customWidth="1"/>
    <col min="1550" max="1555" width="12.6640625" style="2" customWidth="1"/>
    <col min="1556" max="1564" width="8.6640625" style="2" customWidth="1"/>
    <col min="1565" max="1790" width="9.109375" style="2" customWidth="1"/>
    <col min="1791" max="1791" width="5.6640625" style="2" customWidth="1"/>
    <col min="1792" max="1792" width="21.6640625" style="2"/>
    <col min="1793" max="1793" width="5.6640625" style="2" customWidth="1"/>
    <col min="1794" max="1794" width="20.6640625" style="2" customWidth="1"/>
    <col min="1795" max="1795" width="28.109375" style="2" customWidth="1"/>
    <col min="1796" max="1799" width="15.6640625" style="2" customWidth="1"/>
    <col min="1800" max="1800" width="17.88671875" style="2" customWidth="1"/>
    <col min="1801" max="1803" width="12.6640625" style="2" customWidth="1"/>
    <col min="1804" max="1805" width="15.6640625" style="2" customWidth="1"/>
    <col min="1806" max="1811" width="12.6640625" style="2" customWidth="1"/>
    <col min="1812" max="1820" width="8.6640625" style="2" customWidth="1"/>
    <col min="1821" max="2046" width="9.109375" style="2" customWidth="1"/>
    <col min="2047" max="2047" width="5.6640625" style="2" customWidth="1"/>
    <col min="2048" max="2048" width="21.6640625" style="2"/>
    <col min="2049" max="2049" width="5.6640625" style="2" customWidth="1"/>
    <col min="2050" max="2050" width="20.6640625" style="2" customWidth="1"/>
    <col min="2051" max="2051" width="28.109375" style="2" customWidth="1"/>
    <col min="2052" max="2055" width="15.6640625" style="2" customWidth="1"/>
    <col min="2056" max="2056" width="17.88671875" style="2" customWidth="1"/>
    <col min="2057" max="2059" width="12.6640625" style="2" customWidth="1"/>
    <col min="2060" max="2061" width="15.6640625" style="2" customWidth="1"/>
    <col min="2062" max="2067" width="12.6640625" style="2" customWidth="1"/>
    <col min="2068" max="2076" width="8.6640625" style="2" customWidth="1"/>
    <col min="2077" max="2302" width="9.109375" style="2" customWidth="1"/>
    <col min="2303" max="2303" width="5.6640625" style="2" customWidth="1"/>
    <col min="2304" max="2304" width="21.6640625" style="2"/>
    <col min="2305" max="2305" width="5.6640625" style="2" customWidth="1"/>
    <col min="2306" max="2306" width="20.6640625" style="2" customWidth="1"/>
    <col min="2307" max="2307" width="28.109375" style="2" customWidth="1"/>
    <col min="2308" max="2311" width="15.6640625" style="2" customWidth="1"/>
    <col min="2312" max="2312" width="17.88671875" style="2" customWidth="1"/>
    <col min="2313" max="2315" width="12.6640625" style="2" customWidth="1"/>
    <col min="2316" max="2317" width="15.6640625" style="2" customWidth="1"/>
    <col min="2318" max="2323" width="12.6640625" style="2" customWidth="1"/>
    <col min="2324" max="2332" width="8.6640625" style="2" customWidth="1"/>
    <col min="2333" max="2558" width="9.109375" style="2" customWidth="1"/>
    <col min="2559" max="2559" width="5.6640625" style="2" customWidth="1"/>
    <col min="2560" max="2560" width="21.6640625" style="2"/>
    <col min="2561" max="2561" width="5.6640625" style="2" customWidth="1"/>
    <col min="2562" max="2562" width="20.6640625" style="2" customWidth="1"/>
    <col min="2563" max="2563" width="28.109375" style="2" customWidth="1"/>
    <col min="2564" max="2567" width="15.6640625" style="2" customWidth="1"/>
    <col min="2568" max="2568" width="17.88671875" style="2" customWidth="1"/>
    <col min="2569" max="2571" width="12.6640625" style="2" customWidth="1"/>
    <col min="2572" max="2573" width="15.6640625" style="2" customWidth="1"/>
    <col min="2574" max="2579" width="12.6640625" style="2" customWidth="1"/>
    <col min="2580" max="2588" width="8.6640625" style="2" customWidth="1"/>
    <col min="2589" max="2814" width="9.109375" style="2" customWidth="1"/>
    <col min="2815" max="2815" width="5.6640625" style="2" customWidth="1"/>
    <col min="2816" max="2816" width="21.6640625" style="2"/>
    <col min="2817" max="2817" width="5.6640625" style="2" customWidth="1"/>
    <col min="2818" max="2818" width="20.6640625" style="2" customWidth="1"/>
    <col min="2819" max="2819" width="28.109375" style="2" customWidth="1"/>
    <col min="2820" max="2823" width="15.6640625" style="2" customWidth="1"/>
    <col min="2824" max="2824" width="17.88671875" style="2" customWidth="1"/>
    <col min="2825" max="2827" width="12.6640625" style="2" customWidth="1"/>
    <col min="2828" max="2829" width="15.6640625" style="2" customWidth="1"/>
    <col min="2830" max="2835" width="12.6640625" style="2" customWidth="1"/>
    <col min="2836" max="2844" width="8.6640625" style="2" customWidth="1"/>
    <col min="2845" max="3070" width="9.109375" style="2" customWidth="1"/>
    <col min="3071" max="3071" width="5.6640625" style="2" customWidth="1"/>
    <col min="3072" max="3072" width="21.6640625" style="2"/>
    <col min="3073" max="3073" width="5.6640625" style="2" customWidth="1"/>
    <col min="3074" max="3074" width="20.6640625" style="2" customWidth="1"/>
    <col min="3075" max="3075" width="28.109375" style="2" customWidth="1"/>
    <col min="3076" max="3079" width="15.6640625" style="2" customWidth="1"/>
    <col min="3080" max="3080" width="17.88671875" style="2" customWidth="1"/>
    <col min="3081" max="3083" width="12.6640625" style="2" customWidth="1"/>
    <col min="3084" max="3085" width="15.6640625" style="2" customWidth="1"/>
    <col min="3086" max="3091" width="12.6640625" style="2" customWidth="1"/>
    <col min="3092" max="3100" width="8.6640625" style="2" customWidth="1"/>
    <col min="3101" max="3326" width="9.109375" style="2" customWidth="1"/>
    <col min="3327" max="3327" width="5.6640625" style="2" customWidth="1"/>
    <col min="3328" max="3328" width="21.6640625" style="2"/>
    <col min="3329" max="3329" width="5.6640625" style="2" customWidth="1"/>
    <col min="3330" max="3330" width="20.6640625" style="2" customWidth="1"/>
    <col min="3331" max="3331" width="28.109375" style="2" customWidth="1"/>
    <col min="3332" max="3335" width="15.6640625" style="2" customWidth="1"/>
    <col min="3336" max="3336" width="17.88671875" style="2" customWidth="1"/>
    <col min="3337" max="3339" width="12.6640625" style="2" customWidth="1"/>
    <col min="3340" max="3341" width="15.6640625" style="2" customWidth="1"/>
    <col min="3342" max="3347" width="12.6640625" style="2" customWidth="1"/>
    <col min="3348" max="3356" width="8.6640625" style="2" customWidth="1"/>
    <col min="3357" max="3582" width="9.109375" style="2" customWidth="1"/>
    <col min="3583" max="3583" width="5.6640625" style="2" customWidth="1"/>
    <col min="3584" max="3584" width="21.6640625" style="2"/>
    <col min="3585" max="3585" width="5.6640625" style="2" customWidth="1"/>
    <col min="3586" max="3586" width="20.6640625" style="2" customWidth="1"/>
    <col min="3587" max="3587" width="28.109375" style="2" customWidth="1"/>
    <col min="3588" max="3591" width="15.6640625" style="2" customWidth="1"/>
    <col min="3592" max="3592" width="17.88671875" style="2" customWidth="1"/>
    <col min="3593" max="3595" width="12.6640625" style="2" customWidth="1"/>
    <col min="3596" max="3597" width="15.6640625" style="2" customWidth="1"/>
    <col min="3598" max="3603" width="12.6640625" style="2" customWidth="1"/>
    <col min="3604" max="3612" width="8.6640625" style="2" customWidth="1"/>
    <col min="3613" max="3838" width="9.109375" style="2" customWidth="1"/>
    <col min="3839" max="3839" width="5.6640625" style="2" customWidth="1"/>
    <col min="3840" max="3840" width="21.6640625" style="2"/>
    <col min="3841" max="3841" width="5.6640625" style="2" customWidth="1"/>
    <col min="3842" max="3842" width="20.6640625" style="2" customWidth="1"/>
    <col min="3843" max="3843" width="28.109375" style="2" customWidth="1"/>
    <col min="3844" max="3847" width="15.6640625" style="2" customWidth="1"/>
    <col min="3848" max="3848" width="17.88671875" style="2" customWidth="1"/>
    <col min="3849" max="3851" width="12.6640625" style="2" customWidth="1"/>
    <col min="3852" max="3853" width="15.6640625" style="2" customWidth="1"/>
    <col min="3854" max="3859" width="12.6640625" style="2" customWidth="1"/>
    <col min="3860" max="3868" width="8.6640625" style="2" customWidth="1"/>
    <col min="3869" max="4094" width="9.109375" style="2" customWidth="1"/>
    <col min="4095" max="4095" width="5.6640625" style="2" customWidth="1"/>
    <col min="4096" max="4096" width="21.6640625" style="2"/>
    <col min="4097" max="4097" width="5.6640625" style="2" customWidth="1"/>
    <col min="4098" max="4098" width="20.6640625" style="2" customWidth="1"/>
    <col min="4099" max="4099" width="28.109375" style="2" customWidth="1"/>
    <col min="4100" max="4103" width="15.6640625" style="2" customWidth="1"/>
    <col min="4104" max="4104" width="17.88671875" style="2" customWidth="1"/>
    <col min="4105" max="4107" width="12.6640625" style="2" customWidth="1"/>
    <col min="4108" max="4109" width="15.6640625" style="2" customWidth="1"/>
    <col min="4110" max="4115" width="12.6640625" style="2" customWidth="1"/>
    <col min="4116" max="4124" width="8.6640625" style="2" customWidth="1"/>
    <col min="4125" max="4350" width="9.109375" style="2" customWidth="1"/>
    <col min="4351" max="4351" width="5.6640625" style="2" customWidth="1"/>
    <col min="4352" max="4352" width="21.6640625" style="2"/>
    <col min="4353" max="4353" width="5.6640625" style="2" customWidth="1"/>
    <col min="4354" max="4354" width="20.6640625" style="2" customWidth="1"/>
    <col min="4355" max="4355" width="28.109375" style="2" customWidth="1"/>
    <col min="4356" max="4359" width="15.6640625" style="2" customWidth="1"/>
    <col min="4360" max="4360" width="17.88671875" style="2" customWidth="1"/>
    <col min="4361" max="4363" width="12.6640625" style="2" customWidth="1"/>
    <col min="4364" max="4365" width="15.6640625" style="2" customWidth="1"/>
    <col min="4366" max="4371" width="12.6640625" style="2" customWidth="1"/>
    <col min="4372" max="4380" width="8.6640625" style="2" customWidth="1"/>
    <col min="4381" max="4606" width="9.109375" style="2" customWidth="1"/>
    <col min="4607" max="4607" width="5.6640625" style="2" customWidth="1"/>
    <col min="4608" max="4608" width="21.6640625" style="2"/>
    <col min="4609" max="4609" width="5.6640625" style="2" customWidth="1"/>
    <col min="4610" max="4610" width="20.6640625" style="2" customWidth="1"/>
    <col min="4611" max="4611" width="28.109375" style="2" customWidth="1"/>
    <col min="4612" max="4615" width="15.6640625" style="2" customWidth="1"/>
    <col min="4616" max="4616" width="17.88671875" style="2" customWidth="1"/>
    <col min="4617" max="4619" width="12.6640625" style="2" customWidth="1"/>
    <col min="4620" max="4621" width="15.6640625" style="2" customWidth="1"/>
    <col min="4622" max="4627" width="12.6640625" style="2" customWidth="1"/>
    <col min="4628" max="4636" width="8.6640625" style="2" customWidth="1"/>
    <col min="4637" max="4862" width="9.109375" style="2" customWidth="1"/>
    <col min="4863" max="4863" width="5.6640625" style="2" customWidth="1"/>
    <col min="4864" max="4864" width="21.6640625" style="2"/>
    <col min="4865" max="4865" width="5.6640625" style="2" customWidth="1"/>
    <col min="4866" max="4866" width="20.6640625" style="2" customWidth="1"/>
    <col min="4867" max="4867" width="28.109375" style="2" customWidth="1"/>
    <col min="4868" max="4871" width="15.6640625" style="2" customWidth="1"/>
    <col min="4872" max="4872" width="17.88671875" style="2" customWidth="1"/>
    <col min="4873" max="4875" width="12.6640625" style="2" customWidth="1"/>
    <col min="4876" max="4877" width="15.6640625" style="2" customWidth="1"/>
    <col min="4878" max="4883" width="12.6640625" style="2" customWidth="1"/>
    <col min="4884" max="4892" width="8.6640625" style="2" customWidth="1"/>
    <col min="4893" max="5118" width="9.109375" style="2" customWidth="1"/>
    <col min="5119" max="5119" width="5.6640625" style="2" customWidth="1"/>
    <col min="5120" max="5120" width="21.6640625" style="2"/>
    <col min="5121" max="5121" width="5.6640625" style="2" customWidth="1"/>
    <col min="5122" max="5122" width="20.6640625" style="2" customWidth="1"/>
    <col min="5123" max="5123" width="28.109375" style="2" customWidth="1"/>
    <col min="5124" max="5127" width="15.6640625" style="2" customWidth="1"/>
    <col min="5128" max="5128" width="17.88671875" style="2" customWidth="1"/>
    <col min="5129" max="5131" width="12.6640625" style="2" customWidth="1"/>
    <col min="5132" max="5133" width="15.6640625" style="2" customWidth="1"/>
    <col min="5134" max="5139" width="12.6640625" style="2" customWidth="1"/>
    <col min="5140" max="5148" width="8.6640625" style="2" customWidth="1"/>
    <col min="5149" max="5374" width="9.109375" style="2" customWidth="1"/>
    <col min="5375" max="5375" width="5.6640625" style="2" customWidth="1"/>
    <col min="5376" max="5376" width="21.6640625" style="2"/>
    <col min="5377" max="5377" width="5.6640625" style="2" customWidth="1"/>
    <col min="5378" max="5378" width="20.6640625" style="2" customWidth="1"/>
    <col min="5379" max="5379" width="28.109375" style="2" customWidth="1"/>
    <col min="5380" max="5383" width="15.6640625" style="2" customWidth="1"/>
    <col min="5384" max="5384" width="17.88671875" style="2" customWidth="1"/>
    <col min="5385" max="5387" width="12.6640625" style="2" customWidth="1"/>
    <col min="5388" max="5389" width="15.6640625" style="2" customWidth="1"/>
    <col min="5390" max="5395" width="12.6640625" style="2" customWidth="1"/>
    <col min="5396" max="5404" width="8.6640625" style="2" customWidth="1"/>
    <col min="5405" max="5630" width="9.109375" style="2" customWidth="1"/>
    <col min="5631" max="5631" width="5.6640625" style="2" customWidth="1"/>
    <col min="5632" max="5632" width="21.6640625" style="2"/>
    <col min="5633" max="5633" width="5.6640625" style="2" customWidth="1"/>
    <col min="5634" max="5634" width="20.6640625" style="2" customWidth="1"/>
    <col min="5635" max="5635" width="28.109375" style="2" customWidth="1"/>
    <col min="5636" max="5639" width="15.6640625" style="2" customWidth="1"/>
    <col min="5640" max="5640" width="17.88671875" style="2" customWidth="1"/>
    <col min="5641" max="5643" width="12.6640625" style="2" customWidth="1"/>
    <col min="5644" max="5645" width="15.6640625" style="2" customWidth="1"/>
    <col min="5646" max="5651" width="12.6640625" style="2" customWidth="1"/>
    <col min="5652" max="5660" width="8.6640625" style="2" customWidth="1"/>
    <col min="5661" max="5886" width="9.109375" style="2" customWidth="1"/>
    <col min="5887" max="5887" width="5.6640625" style="2" customWidth="1"/>
    <col min="5888" max="5888" width="21.6640625" style="2"/>
    <col min="5889" max="5889" width="5.6640625" style="2" customWidth="1"/>
    <col min="5890" max="5890" width="20.6640625" style="2" customWidth="1"/>
    <col min="5891" max="5891" width="28.109375" style="2" customWidth="1"/>
    <col min="5892" max="5895" width="15.6640625" style="2" customWidth="1"/>
    <col min="5896" max="5896" width="17.88671875" style="2" customWidth="1"/>
    <col min="5897" max="5899" width="12.6640625" style="2" customWidth="1"/>
    <col min="5900" max="5901" width="15.6640625" style="2" customWidth="1"/>
    <col min="5902" max="5907" width="12.6640625" style="2" customWidth="1"/>
    <col min="5908" max="5916" width="8.6640625" style="2" customWidth="1"/>
    <col min="5917" max="6142" width="9.109375" style="2" customWidth="1"/>
    <col min="6143" max="6143" width="5.6640625" style="2" customWidth="1"/>
    <col min="6144" max="6144" width="21.6640625" style="2"/>
    <col min="6145" max="6145" width="5.6640625" style="2" customWidth="1"/>
    <col min="6146" max="6146" width="20.6640625" style="2" customWidth="1"/>
    <col min="6147" max="6147" width="28.109375" style="2" customWidth="1"/>
    <col min="6148" max="6151" width="15.6640625" style="2" customWidth="1"/>
    <col min="6152" max="6152" width="17.88671875" style="2" customWidth="1"/>
    <col min="6153" max="6155" width="12.6640625" style="2" customWidth="1"/>
    <col min="6156" max="6157" width="15.6640625" style="2" customWidth="1"/>
    <col min="6158" max="6163" width="12.6640625" style="2" customWidth="1"/>
    <col min="6164" max="6172" width="8.6640625" style="2" customWidth="1"/>
    <col min="6173" max="6398" width="9.109375" style="2" customWidth="1"/>
    <col min="6399" max="6399" width="5.6640625" style="2" customWidth="1"/>
    <col min="6400" max="6400" width="21.6640625" style="2"/>
    <col min="6401" max="6401" width="5.6640625" style="2" customWidth="1"/>
    <col min="6402" max="6402" width="20.6640625" style="2" customWidth="1"/>
    <col min="6403" max="6403" width="28.109375" style="2" customWidth="1"/>
    <col min="6404" max="6407" width="15.6640625" style="2" customWidth="1"/>
    <col min="6408" max="6408" width="17.88671875" style="2" customWidth="1"/>
    <col min="6409" max="6411" width="12.6640625" style="2" customWidth="1"/>
    <col min="6412" max="6413" width="15.6640625" style="2" customWidth="1"/>
    <col min="6414" max="6419" width="12.6640625" style="2" customWidth="1"/>
    <col min="6420" max="6428" width="8.6640625" style="2" customWidth="1"/>
    <col min="6429" max="6654" width="9.109375" style="2" customWidth="1"/>
    <col min="6655" max="6655" width="5.6640625" style="2" customWidth="1"/>
    <col min="6656" max="6656" width="21.6640625" style="2"/>
    <col min="6657" max="6657" width="5.6640625" style="2" customWidth="1"/>
    <col min="6658" max="6658" width="20.6640625" style="2" customWidth="1"/>
    <col min="6659" max="6659" width="28.109375" style="2" customWidth="1"/>
    <col min="6660" max="6663" width="15.6640625" style="2" customWidth="1"/>
    <col min="6664" max="6664" width="17.88671875" style="2" customWidth="1"/>
    <col min="6665" max="6667" width="12.6640625" style="2" customWidth="1"/>
    <col min="6668" max="6669" width="15.6640625" style="2" customWidth="1"/>
    <col min="6670" max="6675" width="12.6640625" style="2" customWidth="1"/>
    <col min="6676" max="6684" width="8.6640625" style="2" customWidth="1"/>
    <col min="6685" max="6910" width="9.109375" style="2" customWidth="1"/>
    <col min="6911" max="6911" width="5.6640625" style="2" customWidth="1"/>
    <col min="6912" max="6912" width="21.6640625" style="2"/>
    <col min="6913" max="6913" width="5.6640625" style="2" customWidth="1"/>
    <col min="6914" max="6914" width="20.6640625" style="2" customWidth="1"/>
    <col min="6915" max="6915" width="28.109375" style="2" customWidth="1"/>
    <col min="6916" max="6919" width="15.6640625" style="2" customWidth="1"/>
    <col min="6920" max="6920" width="17.88671875" style="2" customWidth="1"/>
    <col min="6921" max="6923" width="12.6640625" style="2" customWidth="1"/>
    <col min="6924" max="6925" width="15.6640625" style="2" customWidth="1"/>
    <col min="6926" max="6931" width="12.6640625" style="2" customWidth="1"/>
    <col min="6932" max="6940" width="8.6640625" style="2" customWidth="1"/>
    <col min="6941" max="7166" width="9.109375" style="2" customWidth="1"/>
    <col min="7167" max="7167" width="5.6640625" style="2" customWidth="1"/>
    <col min="7168" max="7168" width="21.6640625" style="2"/>
    <col min="7169" max="7169" width="5.6640625" style="2" customWidth="1"/>
    <col min="7170" max="7170" width="20.6640625" style="2" customWidth="1"/>
    <col min="7171" max="7171" width="28.109375" style="2" customWidth="1"/>
    <col min="7172" max="7175" width="15.6640625" style="2" customWidth="1"/>
    <col min="7176" max="7176" width="17.88671875" style="2" customWidth="1"/>
    <col min="7177" max="7179" width="12.6640625" style="2" customWidth="1"/>
    <col min="7180" max="7181" width="15.6640625" style="2" customWidth="1"/>
    <col min="7182" max="7187" width="12.6640625" style="2" customWidth="1"/>
    <col min="7188" max="7196" width="8.6640625" style="2" customWidth="1"/>
    <col min="7197" max="7422" width="9.109375" style="2" customWidth="1"/>
    <col min="7423" max="7423" width="5.6640625" style="2" customWidth="1"/>
    <col min="7424" max="7424" width="21.6640625" style="2"/>
    <col min="7425" max="7425" width="5.6640625" style="2" customWidth="1"/>
    <col min="7426" max="7426" width="20.6640625" style="2" customWidth="1"/>
    <col min="7427" max="7427" width="28.109375" style="2" customWidth="1"/>
    <col min="7428" max="7431" width="15.6640625" style="2" customWidth="1"/>
    <col min="7432" max="7432" width="17.88671875" style="2" customWidth="1"/>
    <col min="7433" max="7435" width="12.6640625" style="2" customWidth="1"/>
    <col min="7436" max="7437" width="15.6640625" style="2" customWidth="1"/>
    <col min="7438" max="7443" width="12.6640625" style="2" customWidth="1"/>
    <col min="7444" max="7452" width="8.6640625" style="2" customWidth="1"/>
    <col min="7453" max="7678" width="9.109375" style="2" customWidth="1"/>
    <col min="7679" max="7679" width="5.6640625" style="2" customWidth="1"/>
    <col min="7680" max="7680" width="21.6640625" style="2"/>
    <col min="7681" max="7681" width="5.6640625" style="2" customWidth="1"/>
    <col min="7682" max="7682" width="20.6640625" style="2" customWidth="1"/>
    <col min="7683" max="7683" width="28.109375" style="2" customWidth="1"/>
    <col min="7684" max="7687" width="15.6640625" style="2" customWidth="1"/>
    <col min="7688" max="7688" width="17.88671875" style="2" customWidth="1"/>
    <col min="7689" max="7691" width="12.6640625" style="2" customWidth="1"/>
    <col min="7692" max="7693" width="15.6640625" style="2" customWidth="1"/>
    <col min="7694" max="7699" width="12.6640625" style="2" customWidth="1"/>
    <col min="7700" max="7708" width="8.6640625" style="2" customWidth="1"/>
    <col min="7709" max="7934" width="9.109375" style="2" customWidth="1"/>
    <col min="7935" max="7935" width="5.6640625" style="2" customWidth="1"/>
    <col min="7936" max="7936" width="21.6640625" style="2"/>
    <col min="7937" max="7937" width="5.6640625" style="2" customWidth="1"/>
    <col min="7938" max="7938" width="20.6640625" style="2" customWidth="1"/>
    <col min="7939" max="7939" width="28.109375" style="2" customWidth="1"/>
    <col min="7940" max="7943" width="15.6640625" style="2" customWidth="1"/>
    <col min="7944" max="7944" width="17.88671875" style="2" customWidth="1"/>
    <col min="7945" max="7947" width="12.6640625" style="2" customWidth="1"/>
    <col min="7948" max="7949" width="15.6640625" style="2" customWidth="1"/>
    <col min="7950" max="7955" width="12.6640625" style="2" customWidth="1"/>
    <col min="7956" max="7964" width="8.6640625" style="2" customWidth="1"/>
    <col min="7965" max="8190" width="9.109375" style="2" customWidth="1"/>
    <col min="8191" max="8191" width="5.6640625" style="2" customWidth="1"/>
    <col min="8192" max="8192" width="21.6640625" style="2"/>
    <col min="8193" max="8193" width="5.6640625" style="2" customWidth="1"/>
    <col min="8194" max="8194" width="20.6640625" style="2" customWidth="1"/>
    <col min="8195" max="8195" width="28.109375" style="2" customWidth="1"/>
    <col min="8196" max="8199" width="15.6640625" style="2" customWidth="1"/>
    <col min="8200" max="8200" width="17.88671875" style="2" customWidth="1"/>
    <col min="8201" max="8203" width="12.6640625" style="2" customWidth="1"/>
    <col min="8204" max="8205" width="15.6640625" style="2" customWidth="1"/>
    <col min="8206" max="8211" width="12.6640625" style="2" customWidth="1"/>
    <col min="8212" max="8220" width="8.6640625" style="2" customWidth="1"/>
    <col min="8221" max="8446" width="9.109375" style="2" customWidth="1"/>
    <col min="8447" max="8447" width="5.6640625" style="2" customWidth="1"/>
    <col min="8448" max="8448" width="21.6640625" style="2"/>
    <col min="8449" max="8449" width="5.6640625" style="2" customWidth="1"/>
    <col min="8450" max="8450" width="20.6640625" style="2" customWidth="1"/>
    <col min="8451" max="8451" width="28.109375" style="2" customWidth="1"/>
    <col min="8452" max="8455" width="15.6640625" style="2" customWidth="1"/>
    <col min="8456" max="8456" width="17.88671875" style="2" customWidth="1"/>
    <col min="8457" max="8459" width="12.6640625" style="2" customWidth="1"/>
    <col min="8460" max="8461" width="15.6640625" style="2" customWidth="1"/>
    <col min="8462" max="8467" width="12.6640625" style="2" customWidth="1"/>
    <col min="8468" max="8476" width="8.6640625" style="2" customWidth="1"/>
    <col min="8477" max="8702" width="9.109375" style="2" customWidth="1"/>
    <col min="8703" max="8703" width="5.6640625" style="2" customWidth="1"/>
    <col min="8704" max="8704" width="21.6640625" style="2"/>
    <col min="8705" max="8705" width="5.6640625" style="2" customWidth="1"/>
    <col min="8706" max="8706" width="20.6640625" style="2" customWidth="1"/>
    <col min="8707" max="8707" width="28.109375" style="2" customWidth="1"/>
    <col min="8708" max="8711" width="15.6640625" style="2" customWidth="1"/>
    <col min="8712" max="8712" width="17.88671875" style="2" customWidth="1"/>
    <col min="8713" max="8715" width="12.6640625" style="2" customWidth="1"/>
    <col min="8716" max="8717" width="15.6640625" style="2" customWidth="1"/>
    <col min="8718" max="8723" width="12.6640625" style="2" customWidth="1"/>
    <col min="8724" max="8732" width="8.6640625" style="2" customWidth="1"/>
    <col min="8733" max="8958" width="9.109375" style="2" customWidth="1"/>
    <col min="8959" max="8959" width="5.6640625" style="2" customWidth="1"/>
    <col min="8960" max="8960" width="21.6640625" style="2"/>
    <col min="8961" max="8961" width="5.6640625" style="2" customWidth="1"/>
    <col min="8962" max="8962" width="20.6640625" style="2" customWidth="1"/>
    <col min="8963" max="8963" width="28.109375" style="2" customWidth="1"/>
    <col min="8964" max="8967" width="15.6640625" style="2" customWidth="1"/>
    <col min="8968" max="8968" width="17.88671875" style="2" customWidth="1"/>
    <col min="8969" max="8971" width="12.6640625" style="2" customWidth="1"/>
    <col min="8972" max="8973" width="15.6640625" style="2" customWidth="1"/>
    <col min="8974" max="8979" width="12.6640625" style="2" customWidth="1"/>
    <col min="8980" max="8988" width="8.6640625" style="2" customWidth="1"/>
    <col min="8989" max="9214" width="9.109375" style="2" customWidth="1"/>
    <col min="9215" max="9215" width="5.6640625" style="2" customWidth="1"/>
    <col min="9216" max="9216" width="21.6640625" style="2"/>
    <col min="9217" max="9217" width="5.6640625" style="2" customWidth="1"/>
    <col min="9218" max="9218" width="20.6640625" style="2" customWidth="1"/>
    <col min="9219" max="9219" width="28.109375" style="2" customWidth="1"/>
    <col min="9220" max="9223" width="15.6640625" style="2" customWidth="1"/>
    <col min="9224" max="9224" width="17.88671875" style="2" customWidth="1"/>
    <col min="9225" max="9227" width="12.6640625" style="2" customWidth="1"/>
    <col min="9228" max="9229" width="15.6640625" style="2" customWidth="1"/>
    <col min="9230" max="9235" width="12.6640625" style="2" customWidth="1"/>
    <col min="9236" max="9244" width="8.6640625" style="2" customWidth="1"/>
    <col min="9245" max="9470" width="9.109375" style="2" customWidth="1"/>
    <col min="9471" max="9471" width="5.6640625" style="2" customWidth="1"/>
    <col min="9472" max="9472" width="21.6640625" style="2"/>
    <col min="9473" max="9473" width="5.6640625" style="2" customWidth="1"/>
    <col min="9474" max="9474" width="20.6640625" style="2" customWidth="1"/>
    <col min="9475" max="9475" width="28.109375" style="2" customWidth="1"/>
    <col min="9476" max="9479" width="15.6640625" style="2" customWidth="1"/>
    <col min="9480" max="9480" width="17.88671875" style="2" customWidth="1"/>
    <col min="9481" max="9483" width="12.6640625" style="2" customWidth="1"/>
    <col min="9484" max="9485" width="15.6640625" style="2" customWidth="1"/>
    <col min="9486" max="9491" width="12.6640625" style="2" customWidth="1"/>
    <col min="9492" max="9500" width="8.6640625" style="2" customWidth="1"/>
    <col min="9501" max="9726" width="9.109375" style="2" customWidth="1"/>
    <col min="9727" max="9727" width="5.6640625" style="2" customWidth="1"/>
    <col min="9728" max="9728" width="21.6640625" style="2"/>
    <col min="9729" max="9729" width="5.6640625" style="2" customWidth="1"/>
    <col min="9730" max="9730" width="20.6640625" style="2" customWidth="1"/>
    <col min="9731" max="9731" width="28.109375" style="2" customWidth="1"/>
    <col min="9732" max="9735" width="15.6640625" style="2" customWidth="1"/>
    <col min="9736" max="9736" width="17.88671875" style="2" customWidth="1"/>
    <col min="9737" max="9739" width="12.6640625" style="2" customWidth="1"/>
    <col min="9740" max="9741" width="15.6640625" style="2" customWidth="1"/>
    <col min="9742" max="9747" width="12.6640625" style="2" customWidth="1"/>
    <col min="9748" max="9756" width="8.6640625" style="2" customWidth="1"/>
    <col min="9757" max="9982" width="9.109375" style="2" customWidth="1"/>
    <col min="9983" max="9983" width="5.6640625" style="2" customWidth="1"/>
    <col min="9984" max="9984" width="21.6640625" style="2"/>
    <col min="9985" max="9985" width="5.6640625" style="2" customWidth="1"/>
    <col min="9986" max="9986" width="20.6640625" style="2" customWidth="1"/>
    <col min="9987" max="9987" width="28.109375" style="2" customWidth="1"/>
    <col min="9988" max="9991" width="15.6640625" style="2" customWidth="1"/>
    <col min="9992" max="9992" width="17.88671875" style="2" customWidth="1"/>
    <col min="9993" max="9995" width="12.6640625" style="2" customWidth="1"/>
    <col min="9996" max="9997" width="15.6640625" style="2" customWidth="1"/>
    <col min="9998" max="10003" width="12.6640625" style="2" customWidth="1"/>
    <col min="10004" max="10012" width="8.6640625" style="2" customWidth="1"/>
    <col min="10013" max="10238" width="9.109375" style="2" customWidth="1"/>
    <col min="10239" max="10239" width="5.6640625" style="2" customWidth="1"/>
    <col min="10240" max="10240" width="21.6640625" style="2"/>
    <col min="10241" max="10241" width="5.6640625" style="2" customWidth="1"/>
    <col min="10242" max="10242" width="20.6640625" style="2" customWidth="1"/>
    <col min="10243" max="10243" width="28.109375" style="2" customWidth="1"/>
    <col min="10244" max="10247" width="15.6640625" style="2" customWidth="1"/>
    <col min="10248" max="10248" width="17.88671875" style="2" customWidth="1"/>
    <col min="10249" max="10251" width="12.6640625" style="2" customWidth="1"/>
    <col min="10252" max="10253" width="15.6640625" style="2" customWidth="1"/>
    <col min="10254" max="10259" width="12.6640625" style="2" customWidth="1"/>
    <col min="10260" max="10268" width="8.6640625" style="2" customWidth="1"/>
    <col min="10269" max="10494" width="9.109375" style="2" customWidth="1"/>
    <col min="10495" max="10495" width="5.6640625" style="2" customWidth="1"/>
    <col min="10496" max="10496" width="21.6640625" style="2"/>
    <col min="10497" max="10497" width="5.6640625" style="2" customWidth="1"/>
    <col min="10498" max="10498" width="20.6640625" style="2" customWidth="1"/>
    <col min="10499" max="10499" width="28.109375" style="2" customWidth="1"/>
    <col min="10500" max="10503" width="15.6640625" style="2" customWidth="1"/>
    <col min="10504" max="10504" width="17.88671875" style="2" customWidth="1"/>
    <col min="10505" max="10507" width="12.6640625" style="2" customWidth="1"/>
    <col min="10508" max="10509" width="15.6640625" style="2" customWidth="1"/>
    <col min="10510" max="10515" width="12.6640625" style="2" customWidth="1"/>
    <col min="10516" max="10524" width="8.6640625" style="2" customWidth="1"/>
    <col min="10525" max="10750" width="9.109375" style="2" customWidth="1"/>
    <col min="10751" max="10751" width="5.6640625" style="2" customWidth="1"/>
    <col min="10752" max="10752" width="21.6640625" style="2"/>
    <col min="10753" max="10753" width="5.6640625" style="2" customWidth="1"/>
    <col min="10754" max="10754" width="20.6640625" style="2" customWidth="1"/>
    <col min="10755" max="10755" width="28.109375" style="2" customWidth="1"/>
    <col min="10756" max="10759" width="15.6640625" style="2" customWidth="1"/>
    <col min="10760" max="10760" width="17.88671875" style="2" customWidth="1"/>
    <col min="10761" max="10763" width="12.6640625" style="2" customWidth="1"/>
    <col min="10764" max="10765" width="15.6640625" style="2" customWidth="1"/>
    <col min="10766" max="10771" width="12.6640625" style="2" customWidth="1"/>
    <col min="10772" max="10780" width="8.6640625" style="2" customWidth="1"/>
    <col min="10781" max="11006" width="9.109375" style="2" customWidth="1"/>
    <col min="11007" max="11007" width="5.6640625" style="2" customWidth="1"/>
    <col min="11008" max="11008" width="21.6640625" style="2"/>
    <col min="11009" max="11009" width="5.6640625" style="2" customWidth="1"/>
    <col min="11010" max="11010" width="20.6640625" style="2" customWidth="1"/>
    <col min="11011" max="11011" width="28.109375" style="2" customWidth="1"/>
    <col min="11012" max="11015" width="15.6640625" style="2" customWidth="1"/>
    <col min="11016" max="11016" width="17.88671875" style="2" customWidth="1"/>
    <col min="11017" max="11019" width="12.6640625" style="2" customWidth="1"/>
    <col min="11020" max="11021" width="15.6640625" style="2" customWidth="1"/>
    <col min="11022" max="11027" width="12.6640625" style="2" customWidth="1"/>
    <col min="11028" max="11036" width="8.6640625" style="2" customWidth="1"/>
    <col min="11037" max="11262" width="9.109375" style="2" customWidth="1"/>
    <col min="11263" max="11263" width="5.6640625" style="2" customWidth="1"/>
    <col min="11264" max="11264" width="21.6640625" style="2"/>
    <col min="11265" max="11265" width="5.6640625" style="2" customWidth="1"/>
    <col min="11266" max="11266" width="20.6640625" style="2" customWidth="1"/>
    <col min="11267" max="11267" width="28.109375" style="2" customWidth="1"/>
    <col min="11268" max="11271" width="15.6640625" style="2" customWidth="1"/>
    <col min="11272" max="11272" width="17.88671875" style="2" customWidth="1"/>
    <col min="11273" max="11275" width="12.6640625" style="2" customWidth="1"/>
    <col min="11276" max="11277" width="15.6640625" style="2" customWidth="1"/>
    <col min="11278" max="11283" width="12.6640625" style="2" customWidth="1"/>
    <col min="11284" max="11292" width="8.6640625" style="2" customWidth="1"/>
    <col min="11293" max="11518" width="9.109375" style="2" customWidth="1"/>
    <col min="11519" max="11519" width="5.6640625" style="2" customWidth="1"/>
    <col min="11520" max="11520" width="21.6640625" style="2"/>
    <col min="11521" max="11521" width="5.6640625" style="2" customWidth="1"/>
    <col min="11522" max="11522" width="20.6640625" style="2" customWidth="1"/>
    <col min="11523" max="11523" width="28.109375" style="2" customWidth="1"/>
    <col min="11524" max="11527" width="15.6640625" style="2" customWidth="1"/>
    <col min="11528" max="11528" width="17.88671875" style="2" customWidth="1"/>
    <col min="11529" max="11531" width="12.6640625" style="2" customWidth="1"/>
    <col min="11532" max="11533" width="15.6640625" style="2" customWidth="1"/>
    <col min="11534" max="11539" width="12.6640625" style="2" customWidth="1"/>
    <col min="11540" max="11548" width="8.6640625" style="2" customWidth="1"/>
    <col min="11549" max="11774" width="9.109375" style="2" customWidth="1"/>
    <col min="11775" max="11775" width="5.6640625" style="2" customWidth="1"/>
    <col min="11776" max="11776" width="21.6640625" style="2"/>
    <col min="11777" max="11777" width="5.6640625" style="2" customWidth="1"/>
    <col min="11778" max="11778" width="20.6640625" style="2" customWidth="1"/>
    <col min="11779" max="11779" width="28.109375" style="2" customWidth="1"/>
    <col min="11780" max="11783" width="15.6640625" style="2" customWidth="1"/>
    <col min="11784" max="11784" width="17.88671875" style="2" customWidth="1"/>
    <col min="11785" max="11787" width="12.6640625" style="2" customWidth="1"/>
    <col min="11788" max="11789" width="15.6640625" style="2" customWidth="1"/>
    <col min="11790" max="11795" width="12.6640625" style="2" customWidth="1"/>
    <col min="11796" max="11804" width="8.6640625" style="2" customWidth="1"/>
    <col min="11805" max="12030" width="9.109375" style="2" customWidth="1"/>
    <col min="12031" max="12031" width="5.6640625" style="2" customWidth="1"/>
    <col min="12032" max="12032" width="21.6640625" style="2"/>
    <col min="12033" max="12033" width="5.6640625" style="2" customWidth="1"/>
    <col min="12034" max="12034" width="20.6640625" style="2" customWidth="1"/>
    <col min="12035" max="12035" width="28.109375" style="2" customWidth="1"/>
    <col min="12036" max="12039" width="15.6640625" style="2" customWidth="1"/>
    <col min="12040" max="12040" width="17.88671875" style="2" customWidth="1"/>
    <col min="12041" max="12043" width="12.6640625" style="2" customWidth="1"/>
    <col min="12044" max="12045" width="15.6640625" style="2" customWidth="1"/>
    <col min="12046" max="12051" width="12.6640625" style="2" customWidth="1"/>
    <col min="12052" max="12060" width="8.6640625" style="2" customWidth="1"/>
    <col min="12061" max="12286" width="9.109375" style="2" customWidth="1"/>
    <col min="12287" max="12287" width="5.6640625" style="2" customWidth="1"/>
    <col min="12288" max="12288" width="21.6640625" style="2"/>
    <col min="12289" max="12289" width="5.6640625" style="2" customWidth="1"/>
    <col min="12290" max="12290" width="20.6640625" style="2" customWidth="1"/>
    <col min="12291" max="12291" width="28.109375" style="2" customWidth="1"/>
    <col min="12292" max="12295" width="15.6640625" style="2" customWidth="1"/>
    <col min="12296" max="12296" width="17.88671875" style="2" customWidth="1"/>
    <col min="12297" max="12299" width="12.6640625" style="2" customWidth="1"/>
    <col min="12300" max="12301" width="15.6640625" style="2" customWidth="1"/>
    <col min="12302" max="12307" width="12.6640625" style="2" customWidth="1"/>
    <col min="12308" max="12316" width="8.6640625" style="2" customWidth="1"/>
    <col min="12317" max="12542" width="9.109375" style="2" customWidth="1"/>
    <col min="12543" max="12543" width="5.6640625" style="2" customWidth="1"/>
    <col min="12544" max="12544" width="21.6640625" style="2"/>
    <col min="12545" max="12545" width="5.6640625" style="2" customWidth="1"/>
    <col min="12546" max="12546" width="20.6640625" style="2" customWidth="1"/>
    <col min="12547" max="12547" width="28.109375" style="2" customWidth="1"/>
    <col min="12548" max="12551" width="15.6640625" style="2" customWidth="1"/>
    <col min="12552" max="12552" width="17.88671875" style="2" customWidth="1"/>
    <col min="12553" max="12555" width="12.6640625" style="2" customWidth="1"/>
    <col min="12556" max="12557" width="15.6640625" style="2" customWidth="1"/>
    <col min="12558" max="12563" width="12.6640625" style="2" customWidth="1"/>
    <col min="12564" max="12572" width="8.6640625" style="2" customWidth="1"/>
    <col min="12573" max="12798" width="9.109375" style="2" customWidth="1"/>
    <col min="12799" max="12799" width="5.6640625" style="2" customWidth="1"/>
    <col min="12800" max="12800" width="21.6640625" style="2"/>
    <col min="12801" max="12801" width="5.6640625" style="2" customWidth="1"/>
    <col min="12802" max="12802" width="20.6640625" style="2" customWidth="1"/>
    <col min="12803" max="12803" width="28.109375" style="2" customWidth="1"/>
    <col min="12804" max="12807" width="15.6640625" style="2" customWidth="1"/>
    <col min="12808" max="12808" width="17.88671875" style="2" customWidth="1"/>
    <col min="12809" max="12811" width="12.6640625" style="2" customWidth="1"/>
    <col min="12812" max="12813" width="15.6640625" style="2" customWidth="1"/>
    <col min="12814" max="12819" width="12.6640625" style="2" customWidth="1"/>
    <col min="12820" max="12828" width="8.6640625" style="2" customWidth="1"/>
    <col min="12829" max="13054" width="9.109375" style="2" customWidth="1"/>
    <col min="13055" max="13055" width="5.6640625" style="2" customWidth="1"/>
    <col min="13056" max="13056" width="21.6640625" style="2"/>
    <col min="13057" max="13057" width="5.6640625" style="2" customWidth="1"/>
    <col min="13058" max="13058" width="20.6640625" style="2" customWidth="1"/>
    <col min="13059" max="13059" width="28.109375" style="2" customWidth="1"/>
    <col min="13060" max="13063" width="15.6640625" style="2" customWidth="1"/>
    <col min="13064" max="13064" width="17.88671875" style="2" customWidth="1"/>
    <col min="13065" max="13067" width="12.6640625" style="2" customWidth="1"/>
    <col min="13068" max="13069" width="15.6640625" style="2" customWidth="1"/>
    <col min="13070" max="13075" width="12.6640625" style="2" customWidth="1"/>
    <col min="13076" max="13084" width="8.6640625" style="2" customWidth="1"/>
    <col min="13085" max="13310" width="9.109375" style="2" customWidth="1"/>
    <col min="13311" max="13311" width="5.6640625" style="2" customWidth="1"/>
    <col min="13312" max="13312" width="21.6640625" style="2"/>
    <col min="13313" max="13313" width="5.6640625" style="2" customWidth="1"/>
    <col min="13314" max="13314" width="20.6640625" style="2" customWidth="1"/>
    <col min="13315" max="13315" width="28.109375" style="2" customWidth="1"/>
    <col min="13316" max="13319" width="15.6640625" style="2" customWidth="1"/>
    <col min="13320" max="13320" width="17.88671875" style="2" customWidth="1"/>
    <col min="13321" max="13323" width="12.6640625" style="2" customWidth="1"/>
    <col min="13324" max="13325" width="15.6640625" style="2" customWidth="1"/>
    <col min="13326" max="13331" width="12.6640625" style="2" customWidth="1"/>
    <col min="13332" max="13340" width="8.6640625" style="2" customWidth="1"/>
    <col min="13341" max="13566" width="9.109375" style="2" customWidth="1"/>
    <col min="13567" max="13567" width="5.6640625" style="2" customWidth="1"/>
    <col min="13568" max="13568" width="21.6640625" style="2"/>
    <col min="13569" max="13569" width="5.6640625" style="2" customWidth="1"/>
    <col min="13570" max="13570" width="20.6640625" style="2" customWidth="1"/>
    <col min="13571" max="13571" width="28.109375" style="2" customWidth="1"/>
    <col min="13572" max="13575" width="15.6640625" style="2" customWidth="1"/>
    <col min="13576" max="13576" width="17.88671875" style="2" customWidth="1"/>
    <col min="13577" max="13579" width="12.6640625" style="2" customWidth="1"/>
    <col min="13580" max="13581" width="15.6640625" style="2" customWidth="1"/>
    <col min="13582" max="13587" width="12.6640625" style="2" customWidth="1"/>
    <col min="13588" max="13596" width="8.6640625" style="2" customWidth="1"/>
    <col min="13597" max="13822" width="9.109375" style="2" customWidth="1"/>
    <col min="13823" max="13823" width="5.6640625" style="2" customWidth="1"/>
    <col min="13824" max="13824" width="21.6640625" style="2"/>
    <col min="13825" max="13825" width="5.6640625" style="2" customWidth="1"/>
    <col min="13826" max="13826" width="20.6640625" style="2" customWidth="1"/>
    <col min="13827" max="13827" width="28.109375" style="2" customWidth="1"/>
    <col min="13828" max="13831" width="15.6640625" style="2" customWidth="1"/>
    <col min="13832" max="13832" width="17.88671875" style="2" customWidth="1"/>
    <col min="13833" max="13835" width="12.6640625" style="2" customWidth="1"/>
    <col min="13836" max="13837" width="15.6640625" style="2" customWidth="1"/>
    <col min="13838" max="13843" width="12.6640625" style="2" customWidth="1"/>
    <col min="13844" max="13852" width="8.6640625" style="2" customWidth="1"/>
    <col min="13853" max="14078" width="9.109375" style="2" customWidth="1"/>
    <col min="14079" max="14079" width="5.6640625" style="2" customWidth="1"/>
    <col min="14080" max="14080" width="21.6640625" style="2"/>
    <col min="14081" max="14081" width="5.6640625" style="2" customWidth="1"/>
    <col min="14082" max="14082" width="20.6640625" style="2" customWidth="1"/>
    <col min="14083" max="14083" width="28.109375" style="2" customWidth="1"/>
    <col min="14084" max="14087" width="15.6640625" style="2" customWidth="1"/>
    <col min="14088" max="14088" width="17.88671875" style="2" customWidth="1"/>
    <col min="14089" max="14091" width="12.6640625" style="2" customWidth="1"/>
    <col min="14092" max="14093" width="15.6640625" style="2" customWidth="1"/>
    <col min="14094" max="14099" width="12.6640625" style="2" customWidth="1"/>
    <col min="14100" max="14108" width="8.6640625" style="2" customWidth="1"/>
    <col min="14109" max="14334" width="9.109375" style="2" customWidth="1"/>
    <col min="14335" max="14335" width="5.6640625" style="2" customWidth="1"/>
    <col min="14336" max="14336" width="21.6640625" style="2"/>
    <col min="14337" max="14337" width="5.6640625" style="2" customWidth="1"/>
    <col min="14338" max="14338" width="20.6640625" style="2" customWidth="1"/>
    <col min="14339" max="14339" width="28.109375" style="2" customWidth="1"/>
    <col min="14340" max="14343" width="15.6640625" style="2" customWidth="1"/>
    <col min="14344" max="14344" width="17.88671875" style="2" customWidth="1"/>
    <col min="14345" max="14347" width="12.6640625" style="2" customWidth="1"/>
    <col min="14348" max="14349" width="15.6640625" style="2" customWidth="1"/>
    <col min="14350" max="14355" width="12.6640625" style="2" customWidth="1"/>
    <col min="14356" max="14364" width="8.6640625" style="2" customWidth="1"/>
    <col min="14365" max="14590" width="9.109375" style="2" customWidth="1"/>
    <col min="14591" max="14591" width="5.6640625" style="2" customWidth="1"/>
    <col min="14592" max="14592" width="21.6640625" style="2"/>
    <col min="14593" max="14593" width="5.6640625" style="2" customWidth="1"/>
    <col min="14594" max="14594" width="20.6640625" style="2" customWidth="1"/>
    <col min="14595" max="14595" width="28.109375" style="2" customWidth="1"/>
    <col min="14596" max="14599" width="15.6640625" style="2" customWidth="1"/>
    <col min="14600" max="14600" width="17.88671875" style="2" customWidth="1"/>
    <col min="14601" max="14603" width="12.6640625" style="2" customWidth="1"/>
    <col min="14604" max="14605" width="15.6640625" style="2" customWidth="1"/>
    <col min="14606" max="14611" width="12.6640625" style="2" customWidth="1"/>
    <col min="14612" max="14620" width="8.6640625" style="2" customWidth="1"/>
    <col min="14621" max="14846" width="9.109375" style="2" customWidth="1"/>
    <col min="14847" max="14847" width="5.6640625" style="2" customWidth="1"/>
    <col min="14848" max="14848" width="21.6640625" style="2"/>
    <col min="14849" max="14849" width="5.6640625" style="2" customWidth="1"/>
    <col min="14850" max="14850" width="20.6640625" style="2" customWidth="1"/>
    <col min="14851" max="14851" width="28.109375" style="2" customWidth="1"/>
    <col min="14852" max="14855" width="15.6640625" style="2" customWidth="1"/>
    <col min="14856" max="14856" width="17.88671875" style="2" customWidth="1"/>
    <col min="14857" max="14859" width="12.6640625" style="2" customWidth="1"/>
    <col min="14860" max="14861" width="15.6640625" style="2" customWidth="1"/>
    <col min="14862" max="14867" width="12.6640625" style="2" customWidth="1"/>
    <col min="14868" max="14876" width="8.6640625" style="2" customWidth="1"/>
    <col min="14877" max="15102" width="9.109375" style="2" customWidth="1"/>
    <col min="15103" max="15103" width="5.6640625" style="2" customWidth="1"/>
    <col min="15104" max="15104" width="21.6640625" style="2"/>
    <col min="15105" max="15105" width="5.6640625" style="2" customWidth="1"/>
    <col min="15106" max="15106" width="20.6640625" style="2" customWidth="1"/>
    <col min="15107" max="15107" width="28.109375" style="2" customWidth="1"/>
    <col min="15108" max="15111" width="15.6640625" style="2" customWidth="1"/>
    <col min="15112" max="15112" width="17.88671875" style="2" customWidth="1"/>
    <col min="15113" max="15115" width="12.6640625" style="2" customWidth="1"/>
    <col min="15116" max="15117" width="15.6640625" style="2" customWidth="1"/>
    <col min="15118" max="15123" width="12.6640625" style="2" customWidth="1"/>
    <col min="15124" max="15132" width="8.6640625" style="2" customWidth="1"/>
    <col min="15133" max="15358" width="9.109375" style="2" customWidth="1"/>
    <col min="15359" max="15359" width="5.6640625" style="2" customWidth="1"/>
    <col min="15360" max="15360" width="21.6640625" style="2"/>
    <col min="15361" max="15361" width="5.6640625" style="2" customWidth="1"/>
    <col min="15362" max="15362" width="20.6640625" style="2" customWidth="1"/>
    <col min="15363" max="15363" width="28.109375" style="2" customWidth="1"/>
    <col min="15364" max="15367" width="15.6640625" style="2" customWidth="1"/>
    <col min="15368" max="15368" width="17.88671875" style="2" customWidth="1"/>
    <col min="15369" max="15371" width="12.6640625" style="2" customWidth="1"/>
    <col min="15372" max="15373" width="15.6640625" style="2" customWidth="1"/>
    <col min="15374" max="15379" width="12.6640625" style="2" customWidth="1"/>
    <col min="15380" max="15388" width="8.6640625" style="2" customWidth="1"/>
    <col min="15389" max="15614" width="9.109375" style="2" customWidth="1"/>
    <col min="15615" max="15615" width="5.6640625" style="2" customWidth="1"/>
    <col min="15616" max="15616" width="21.6640625" style="2"/>
    <col min="15617" max="15617" width="5.6640625" style="2" customWidth="1"/>
    <col min="15618" max="15618" width="20.6640625" style="2" customWidth="1"/>
    <col min="15619" max="15619" width="28.109375" style="2" customWidth="1"/>
    <col min="15620" max="15623" width="15.6640625" style="2" customWidth="1"/>
    <col min="15624" max="15624" width="17.88671875" style="2" customWidth="1"/>
    <col min="15625" max="15627" width="12.6640625" style="2" customWidth="1"/>
    <col min="15628" max="15629" width="15.6640625" style="2" customWidth="1"/>
    <col min="15630" max="15635" width="12.6640625" style="2" customWidth="1"/>
    <col min="15636" max="15644" width="8.6640625" style="2" customWidth="1"/>
    <col min="15645" max="15870" width="9.109375" style="2" customWidth="1"/>
    <col min="15871" max="15871" width="5.6640625" style="2" customWidth="1"/>
    <col min="15872" max="15872" width="21.6640625" style="2"/>
    <col min="15873" max="15873" width="5.6640625" style="2" customWidth="1"/>
    <col min="15874" max="15874" width="20.6640625" style="2" customWidth="1"/>
    <col min="15875" max="15875" width="28.109375" style="2" customWidth="1"/>
    <col min="15876" max="15879" width="15.6640625" style="2" customWidth="1"/>
    <col min="15880" max="15880" width="17.88671875" style="2" customWidth="1"/>
    <col min="15881" max="15883" width="12.6640625" style="2" customWidth="1"/>
    <col min="15884" max="15885" width="15.6640625" style="2" customWidth="1"/>
    <col min="15886" max="15891" width="12.6640625" style="2" customWidth="1"/>
    <col min="15892" max="15900" width="8.6640625" style="2" customWidth="1"/>
    <col min="15901" max="16126" width="9.109375" style="2" customWidth="1"/>
    <col min="16127" max="16127" width="5.6640625" style="2" customWidth="1"/>
    <col min="16128" max="16128" width="21.6640625" style="2"/>
    <col min="16129" max="16129" width="5.6640625" style="2" customWidth="1"/>
    <col min="16130" max="16130" width="20.6640625" style="2" customWidth="1"/>
    <col min="16131" max="16131" width="28.109375" style="2" customWidth="1"/>
    <col min="16132" max="16135" width="15.6640625" style="2" customWidth="1"/>
    <col min="16136" max="16136" width="17.88671875" style="2" customWidth="1"/>
    <col min="16137" max="16139" width="12.6640625" style="2" customWidth="1"/>
    <col min="16140" max="16141" width="15.6640625" style="2" customWidth="1"/>
    <col min="16142" max="16147" width="12.6640625" style="2" customWidth="1"/>
    <col min="16148" max="16156" width="8.6640625" style="2" customWidth="1"/>
    <col min="16157" max="16382" width="9.109375" style="2" customWidth="1"/>
    <col min="16383" max="16383" width="5.6640625" style="2" customWidth="1"/>
    <col min="16384" max="16384" width="21.6640625" style="2"/>
  </cols>
  <sheetData>
    <row r="1" spans="1:28" x14ac:dyDescent="0.25">
      <c r="A1" s="1" t="s">
        <v>0</v>
      </c>
    </row>
    <row r="2" spans="1:28" x14ac:dyDescent="0.25">
      <c r="A2" s="3" t="s">
        <v>1</v>
      </c>
      <c r="B2" s="3"/>
    </row>
    <row r="3" spans="1:28" s="6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16.8" x14ac:dyDescent="0.25">
      <c r="H4" s="7" t="str">
        <f>'[1]1'!E5</f>
        <v>KABUPATEN/KOTA</v>
      </c>
      <c r="I4" s="8" t="str">
        <f>'[1]1'!F5</f>
        <v>BULUKUMBA</v>
      </c>
      <c r="P4" s="5"/>
      <c r="Q4" s="5"/>
      <c r="R4" s="5"/>
      <c r="S4" s="5"/>
      <c r="T4" s="5"/>
      <c r="U4" s="5"/>
      <c r="V4" s="5"/>
    </row>
    <row r="5" spans="1:28" s="6" customFormat="1" ht="16.8" x14ac:dyDescent="0.25">
      <c r="H5" s="7" t="str">
        <f>'[1]1'!E6</f>
        <v xml:space="preserve">TAHUN </v>
      </c>
      <c r="I5" s="8">
        <f>'[1]1'!F6</f>
        <v>2022</v>
      </c>
      <c r="P5" s="5"/>
      <c r="Q5" s="5"/>
      <c r="R5" s="5"/>
      <c r="S5" s="5"/>
      <c r="T5" s="5"/>
      <c r="U5" s="5"/>
      <c r="V5" s="5"/>
    </row>
    <row r="6" spans="1:28" ht="15.6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8" x14ac:dyDescent="0.25">
      <c r="A7" s="10" t="s">
        <v>3</v>
      </c>
      <c r="B7" s="10" t="s">
        <v>4</v>
      </c>
      <c r="C7" s="10" t="s">
        <v>5</v>
      </c>
      <c r="D7" s="11" t="s">
        <v>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1:28" ht="15.6" x14ac:dyDescent="0.25">
      <c r="A8" s="10"/>
      <c r="B8" s="10"/>
      <c r="C8" s="10"/>
      <c r="D8" s="14" t="s">
        <v>7</v>
      </c>
      <c r="E8" s="15" t="s">
        <v>8</v>
      </c>
      <c r="F8" s="15"/>
      <c r="G8" s="15"/>
      <c r="H8" s="14" t="s">
        <v>9</v>
      </c>
      <c r="I8" s="16" t="s">
        <v>10</v>
      </c>
      <c r="J8" s="17"/>
      <c r="K8" s="17"/>
      <c r="L8" s="14" t="s">
        <v>11</v>
      </c>
      <c r="M8" s="14" t="s">
        <v>12</v>
      </c>
      <c r="N8" s="18" t="s">
        <v>13</v>
      </c>
      <c r="O8" s="18"/>
      <c r="P8" s="18"/>
      <c r="Q8" s="19" t="s">
        <v>14</v>
      </c>
      <c r="R8" s="18"/>
      <c r="S8" s="18"/>
    </row>
    <row r="9" spans="1:28" ht="46.8" x14ac:dyDescent="0.25">
      <c r="A9" s="20"/>
      <c r="B9" s="20"/>
      <c r="C9" s="20"/>
      <c r="D9" s="21"/>
      <c r="E9" s="22" t="s">
        <v>15</v>
      </c>
      <c r="F9" s="23" t="s">
        <v>16</v>
      </c>
      <c r="G9" s="22" t="s">
        <v>17</v>
      </c>
      <c r="H9" s="21"/>
      <c r="I9" s="22" t="s">
        <v>18</v>
      </c>
      <c r="J9" s="22" t="s">
        <v>19</v>
      </c>
      <c r="K9" s="22" t="s">
        <v>20</v>
      </c>
      <c r="L9" s="21"/>
      <c r="M9" s="21"/>
      <c r="N9" s="24" t="s">
        <v>18</v>
      </c>
      <c r="O9" s="24" t="s">
        <v>19</v>
      </c>
      <c r="P9" s="24" t="s">
        <v>20</v>
      </c>
      <c r="Q9" s="24" t="s">
        <v>18</v>
      </c>
      <c r="R9" s="24" t="s">
        <v>19</v>
      </c>
      <c r="S9" s="24" t="s">
        <v>20</v>
      </c>
    </row>
    <row r="10" spans="1:28" x14ac:dyDescent="0.25">
      <c r="A10" s="25" t="s">
        <v>21</v>
      </c>
      <c r="B10" s="26" t="s">
        <v>22</v>
      </c>
      <c r="C10" s="26" t="s">
        <v>23</v>
      </c>
      <c r="D10" s="26" t="s">
        <v>24</v>
      </c>
      <c r="E10" s="26" t="s">
        <v>25</v>
      </c>
      <c r="F10" s="26" t="s">
        <v>26</v>
      </c>
      <c r="G10" s="26" t="s">
        <v>27</v>
      </c>
      <c r="H10" s="26" t="s">
        <v>28</v>
      </c>
      <c r="I10" s="26" t="s">
        <v>29</v>
      </c>
      <c r="J10" s="26" t="s">
        <v>30</v>
      </c>
      <c r="K10" s="26" t="s">
        <v>31</v>
      </c>
      <c r="L10" s="26" t="s">
        <v>32</v>
      </c>
      <c r="M10" s="26" t="s">
        <v>33</v>
      </c>
      <c r="N10" s="26" t="s">
        <v>34</v>
      </c>
      <c r="O10" s="26" t="s">
        <v>35</v>
      </c>
      <c r="P10" s="26" t="s">
        <v>36</v>
      </c>
      <c r="Q10" s="26" t="s">
        <v>37</v>
      </c>
      <c r="R10" s="26" t="s">
        <v>38</v>
      </c>
      <c r="S10" s="27" t="s">
        <v>39</v>
      </c>
      <c r="T10" s="28"/>
    </row>
    <row r="11" spans="1:28" ht="24" customHeight="1" x14ac:dyDescent="0.25">
      <c r="A11" s="29">
        <f>'[1]9'!A9</f>
        <v>1</v>
      </c>
      <c r="B11" s="30" t="str">
        <f>'[1]9'!B9</f>
        <v>GANTARANG</v>
      </c>
      <c r="C11" s="30" t="str">
        <f>'[1]9'!C9</f>
        <v>1. PONRE</v>
      </c>
      <c r="D11" s="31">
        <v>158</v>
      </c>
      <c r="E11" s="32">
        <v>40</v>
      </c>
      <c r="F11" s="32">
        <v>118</v>
      </c>
      <c r="G11" s="32">
        <f>SUM(E11,F11)</f>
        <v>158</v>
      </c>
      <c r="H11" s="33">
        <f>G11/D11*100</f>
        <v>100</v>
      </c>
      <c r="I11" s="32">
        <v>2</v>
      </c>
      <c r="J11" s="32">
        <v>0</v>
      </c>
      <c r="K11" s="32">
        <f>SUM(I11,J11)</f>
        <v>2</v>
      </c>
      <c r="L11" s="32">
        <v>2</v>
      </c>
      <c r="M11" s="34">
        <f>L11/K11*100</f>
        <v>100</v>
      </c>
      <c r="N11" s="31">
        <v>0</v>
      </c>
      <c r="O11" s="31">
        <v>0</v>
      </c>
      <c r="P11" s="31">
        <f>SUM(N11:O11)</f>
        <v>0</v>
      </c>
      <c r="Q11" s="35">
        <v>0</v>
      </c>
      <c r="R11" s="35">
        <v>0</v>
      </c>
      <c r="S11" s="36">
        <v>0</v>
      </c>
    </row>
    <row r="12" spans="1:28" ht="24" customHeight="1" x14ac:dyDescent="0.25">
      <c r="A12" s="37"/>
      <c r="B12" s="38"/>
      <c r="C12" s="38" t="str">
        <f>'[1]9'!C10</f>
        <v>2. GATTARENG</v>
      </c>
      <c r="D12" s="39">
        <v>1</v>
      </c>
      <c r="E12" s="39">
        <v>1</v>
      </c>
      <c r="F12" s="39">
        <v>0</v>
      </c>
      <c r="G12" s="39">
        <f t="shared" ref="G12:G30" si="0">SUM(E12,F12)</f>
        <v>1</v>
      </c>
      <c r="H12" s="34">
        <v>0</v>
      </c>
      <c r="I12" s="39">
        <v>1</v>
      </c>
      <c r="J12" s="39">
        <v>0</v>
      </c>
      <c r="K12" s="39">
        <f t="shared" ref="K12:K30" si="1">SUM(I12,J12)</f>
        <v>1</v>
      </c>
      <c r="L12" s="39">
        <v>1</v>
      </c>
      <c r="M12" s="34">
        <f>L12/K12*100</f>
        <v>100</v>
      </c>
      <c r="N12" s="40">
        <v>0</v>
      </c>
      <c r="O12" s="40">
        <v>0</v>
      </c>
      <c r="P12" s="40">
        <f>SUM(N12:O12)</f>
        <v>0</v>
      </c>
      <c r="Q12" s="41">
        <v>0</v>
      </c>
      <c r="R12" s="41">
        <v>0</v>
      </c>
      <c r="S12" s="42">
        <v>0</v>
      </c>
    </row>
    <row r="13" spans="1:28" ht="24" customHeight="1" x14ac:dyDescent="0.25">
      <c r="A13" s="37"/>
      <c r="B13" s="38"/>
      <c r="C13" s="38" t="str">
        <f>'[1]9'!C11</f>
        <v>3. BONTONYELENG</v>
      </c>
      <c r="D13" s="40">
        <v>1</v>
      </c>
      <c r="E13" s="39">
        <v>1</v>
      </c>
      <c r="F13" s="39">
        <v>0</v>
      </c>
      <c r="G13" s="39">
        <f t="shared" si="0"/>
        <v>1</v>
      </c>
      <c r="H13" s="34">
        <v>0</v>
      </c>
      <c r="I13" s="39">
        <v>1</v>
      </c>
      <c r="J13" s="39">
        <v>0</v>
      </c>
      <c r="K13" s="39">
        <f t="shared" si="1"/>
        <v>1</v>
      </c>
      <c r="L13" s="39">
        <v>1</v>
      </c>
      <c r="M13" s="34">
        <f>L13/K13*100</f>
        <v>100</v>
      </c>
      <c r="N13" s="40">
        <v>0</v>
      </c>
      <c r="O13" s="40">
        <v>0</v>
      </c>
      <c r="P13" s="40">
        <f t="shared" ref="P13:P30" si="2">SUM(N13:O13)</f>
        <v>0</v>
      </c>
      <c r="Q13" s="41">
        <v>0</v>
      </c>
      <c r="R13" s="41">
        <v>0</v>
      </c>
      <c r="S13" s="42">
        <v>0</v>
      </c>
    </row>
    <row r="14" spans="1:28" ht="24" customHeight="1" x14ac:dyDescent="0.25">
      <c r="A14" s="37">
        <f>'[1]9'!A12</f>
        <v>2</v>
      </c>
      <c r="B14" s="38" t="str">
        <f>'[1]9'!B12</f>
        <v>KINDANG</v>
      </c>
      <c r="C14" s="38" t="str">
        <f>'[1]9'!C12</f>
        <v>4. BORONG RAPPOA</v>
      </c>
      <c r="D14" s="40">
        <v>71</v>
      </c>
      <c r="E14" s="39">
        <v>58</v>
      </c>
      <c r="F14" s="39">
        <v>13</v>
      </c>
      <c r="G14" s="39">
        <f t="shared" si="0"/>
        <v>71</v>
      </c>
      <c r="H14" s="34">
        <v>0</v>
      </c>
      <c r="I14" s="39">
        <v>0</v>
      </c>
      <c r="J14" s="39">
        <v>0</v>
      </c>
      <c r="K14" s="39">
        <f t="shared" si="1"/>
        <v>0</v>
      </c>
      <c r="L14" s="39">
        <v>0</v>
      </c>
      <c r="M14" s="34">
        <v>0</v>
      </c>
      <c r="N14" s="40">
        <v>0</v>
      </c>
      <c r="O14" s="40">
        <v>0</v>
      </c>
      <c r="P14" s="40">
        <f t="shared" si="2"/>
        <v>0</v>
      </c>
      <c r="Q14" s="41">
        <v>0</v>
      </c>
      <c r="R14" s="41">
        <v>0</v>
      </c>
      <c r="S14" s="42">
        <v>0</v>
      </c>
    </row>
    <row r="15" spans="1:28" ht="24" customHeight="1" x14ac:dyDescent="0.25">
      <c r="A15" s="37"/>
      <c r="B15" s="38"/>
      <c r="C15" s="38" t="str">
        <f>'[1]9'!C13</f>
        <v>5. BALIBO</v>
      </c>
      <c r="D15" s="40">
        <v>62</v>
      </c>
      <c r="E15" s="39">
        <v>1</v>
      </c>
      <c r="F15" s="39">
        <v>61</v>
      </c>
      <c r="G15" s="39">
        <f t="shared" si="0"/>
        <v>62</v>
      </c>
      <c r="H15" s="34">
        <v>0</v>
      </c>
      <c r="I15" s="39">
        <v>1</v>
      </c>
      <c r="J15" s="39">
        <v>0</v>
      </c>
      <c r="K15" s="39">
        <f t="shared" si="1"/>
        <v>1</v>
      </c>
      <c r="L15" s="39">
        <v>1</v>
      </c>
      <c r="M15" s="34">
        <f>L15/K15*100</f>
        <v>100</v>
      </c>
      <c r="N15" s="40">
        <v>0</v>
      </c>
      <c r="O15" s="40">
        <v>0</v>
      </c>
      <c r="P15" s="40">
        <f t="shared" si="2"/>
        <v>0</v>
      </c>
      <c r="Q15" s="41">
        <v>0</v>
      </c>
      <c r="R15" s="41">
        <v>0</v>
      </c>
      <c r="S15" s="42">
        <v>0</v>
      </c>
    </row>
    <row r="16" spans="1:28" ht="24" customHeight="1" x14ac:dyDescent="0.25">
      <c r="A16" s="37">
        <f>'[1]9'!A14</f>
        <v>3</v>
      </c>
      <c r="B16" s="38" t="str">
        <f>'[1]9'!B14</f>
        <v>UJUNG BULU</v>
      </c>
      <c r="C16" s="38" t="str">
        <f>'[1]9'!C14</f>
        <v>6. CAILE</v>
      </c>
      <c r="D16" s="40">
        <v>40</v>
      </c>
      <c r="E16" s="39">
        <v>40</v>
      </c>
      <c r="F16" s="39">
        <v>0</v>
      </c>
      <c r="G16" s="39">
        <f t="shared" si="0"/>
        <v>40</v>
      </c>
      <c r="H16" s="34">
        <v>0</v>
      </c>
      <c r="I16" s="39">
        <v>2</v>
      </c>
      <c r="J16" s="39">
        <v>0</v>
      </c>
      <c r="K16" s="39">
        <f t="shared" si="1"/>
        <v>2</v>
      </c>
      <c r="L16" s="39">
        <v>2</v>
      </c>
      <c r="M16" s="34">
        <f>L16/K16*100</f>
        <v>100</v>
      </c>
      <c r="N16" s="40">
        <v>0</v>
      </c>
      <c r="O16" s="40">
        <v>0</v>
      </c>
      <c r="P16" s="40">
        <f t="shared" si="2"/>
        <v>0</v>
      </c>
      <c r="Q16" s="41">
        <v>0</v>
      </c>
      <c r="R16" s="41">
        <v>0</v>
      </c>
      <c r="S16" s="42">
        <v>0</v>
      </c>
    </row>
    <row r="17" spans="1:19" ht="24" customHeight="1" x14ac:dyDescent="0.25">
      <c r="A17" s="37">
        <f>'[1]9'!A15</f>
        <v>4</v>
      </c>
      <c r="B17" s="38" t="str">
        <f>'[1]9'!B15</f>
        <v>UJUNG LOE</v>
      </c>
      <c r="C17" s="38" t="str">
        <f>'[1]9'!C15</f>
        <v>7. UJUNG LOE</v>
      </c>
      <c r="D17" s="40">
        <v>2</v>
      </c>
      <c r="E17" s="39">
        <v>2</v>
      </c>
      <c r="F17" s="39">
        <v>0</v>
      </c>
      <c r="G17" s="39">
        <f t="shared" si="0"/>
        <v>2</v>
      </c>
      <c r="H17" s="34">
        <v>0</v>
      </c>
      <c r="I17" s="39">
        <v>2</v>
      </c>
      <c r="J17" s="39">
        <v>0</v>
      </c>
      <c r="K17" s="39">
        <f>SUM(I17,J17)</f>
        <v>2</v>
      </c>
      <c r="L17" s="39">
        <v>2</v>
      </c>
      <c r="M17" s="34">
        <f>L17/K17*100</f>
        <v>100</v>
      </c>
      <c r="N17" s="40">
        <v>0</v>
      </c>
      <c r="O17" s="40">
        <v>0</v>
      </c>
      <c r="P17" s="40">
        <f t="shared" si="2"/>
        <v>0</v>
      </c>
      <c r="Q17" s="41">
        <v>0</v>
      </c>
      <c r="R17" s="41">
        <v>0</v>
      </c>
      <c r="S17" s="42">
        <v>0</v>
      </c>
    </row>
    <row r="18" spans="1:19" ht="40.5" customHeight="1" x14ac:dyDescent="0.25">
      <c r="A18" s="37"/>
      <c r="B18" s="38"/>
      <c r="C18" s="38" t="str">
        <f>'[1]9'!C16</f>
        <v>8. MANYAMPA</v>
      </c>
      <c r="D18" s="40">
        <v>0</v>
      </c>
      <c r="E18" s="39">
        <v>0</v>
      </c>
      <c r="F18" s="39">
        <v>0</v>
      </c>
      <c r="G18" s="39">
        <f t="shared" si="0"/>
        <v>0</v>
      </c>
      <c r="H18" s="34">
        <v>0</v>
      </c>
      <c r="I18" s="39">
        <v>0</v>
      </c>
      <c r="J18" s="39">
        <v>0</v>
      </c>
      <c r="K18" s="39">
        <f t="shared" si="1"/>
        <v>0</v>
      </c>
      <c r="L18" s="39">
        <v>0</v>
      </c>
      <c r="M18" s="34">
        <v>0</v>
      </c>
      <c r="N18" s="40">
        <v>0</v>
      </c>
      <c r="O18" s="40">
        <v>0</v>
      </c>
      <c r="P18" s="40">
        <f t="shared" si="2"/>
        <v>0</v>
      </c>
      <c r="Q18" s="41">
        <v>0</v>
      </c>
      <c r="R18" s="41">
        <v>0</v>
      </c>
      <c r="S18" s="42">
        <v>0</v>
      </c>
    </row>
    <row r="19" spans="1:19" ht="24" customHeight="1" x14ac:dyDescent="0.25">
      <c r="A19" s="37"/>
      <c r="B19" s="38"/>
      <c r="C19" s="38" t="str">
        <f>'[1]9'!C17</f>
        <v>9. PALANGISANG</v>
      </c>
      <c r="D19" s="40">
        <v>0</v>
      </c>
      <c r="E19" s="39">
        <v>0</v>
      </c>
      <c r="F19" s="39">
        <v>0</v>
      </c>
      <c r="G19" s="39">
        <f t="shared" si="0"/>
        <v>0</v>
      </c>
      <c r="H19" s="34">
        <v>0</v>
      </c>
      <c r="I19" s="39">
        <v>0</v>
      </c>
      <c r="J19" s="39">
        <v>0</v>
      </c>
      <c r="K19" s="39">
        <f t="shared" si="1"/>
        <v>0</v>
      </c>
      <c r="L19" s="39">
        <v>0</v>
      </c>
      <c r="M19" s="34">
        <v>0</v>
      </c>
      <c r="N19" s="40">
        <v>0</v>
      </c>
      <c r="O19" s="40">
        <v>0</v>
      </c>
      <c r="P19" s="40">
        <f t="shared" si="2"/>
        <v>0</v>
      </c>
      <c r="Q19" s="41">
        <v>0</v>
      </c>
      <c r="R19" s="41">
        <v>0</v>
      </c>
      <c r="S19" s="42">
        <v>0</v>
      </c>
    </row>
    <row r="20" spans="1:19" ht="24" customHeight="1" x14ac:dyDescent="0.25">
      <c r="A20" s="37">
        <f>'[1]9'!A18</f>
        <v>5</v>
      </c>
      <c r="B20" s="38" t="str">
        <f>'[1]9'!B18</f>
        <v>BONTO BAHARI</v>
      </c>
      <c r="C20" s="38" t="str">
        <f>'[1]9'!C18</f>
        <v>10. BONTO BAHARI</v>
      </c>
      <c r="D20" s="40">
        <v>30</v>
      </c>
      <c r="E20" s="39">
        <v>9</v>
      </c>
      <c r="F20" s="39">
        <v>21</v>
      </c>
      <c r="G20" s="39">
        <f t="shared" si="0"/>
        <v>30</v>
      </c>
      <c r="H20" s="34">
        <f>G20/D20*100</f>
        <v>100</v>
      </c>
      <c r="I20" s="39">
        <v>3</v>
      </c>
      <c r="J20" s="39">
        <v>0</v>
      </c>
      <c r="K20" s="39">
        <f t="shared" si="1"/>
        <v>3</v>
      </c>
      <c r="L20" s="39">
        <v>3</v>
      </c>
      <c r="M20" s="34">
        <f>L20/K20*100</f>
        <v>100</v>
      </c>
      <c r="N20" s="40">
        <v>0</v>
      </c>
      <c r="O20" s="40">
        <v>0</v>
      </c>
      <c r="P20" s="40">
        <f t="shared" si="2"/>
        <v>0</v>
      </c>
      <c r="Q20" s="41">
        <f>N20/I20*100</f>
        <v>0</v>
      </c>
      <c r="R20" s="41">
        <v>0</v>
      </c>
      <c r="S20" s="42">
        <f>P20/(K20)*100</f>
        <v>0</v>
      </c>
    </row>
    <row r="21" spans="1:19" ht="24" customHeight="1" x14ac:dyDescent="0.25">
      <c r="A21" s="37">
        <f>'[1]9'!A19</f>
        <v>6</v>
      </c>
      <c r="B21" s="38" t="str">
        <f>'[1]9'!B19</f>
        <v>BONTO TIRO</v>
      </c>
      <c r="C21" s="38" t="str">
        <f>'[1]9'!C19</f>
        <v>11.BONTO TIRO</v>
      </c>
      <c r="D21" s="40">
        <v>150</v>
      </c>
      <c r="E21" s="39">
        <v>1</v>
      </c>
      <c r="F21" s="39">
        <v>149</v>
      </c>
      <c r="G21" s="39">
        <f t="shared" si="0"/>
        <v>150</v>
      </c>
      <c r="H21" s="34">
        <f>G21/D21*100</f>
        <v>100</v>
      </c>
      <c r="I21" s="39">
        <v>1</v>
      </c>
      <c r="J21" s="39">
        <v>0</v>
      </c>
      <c r="K21" s="39">
        <f t="shared" si="1"/>
        <v>1</v>
      </c>
      <c r="L21" s="39">
        <v>1</v>
      </c>
      <c r="M21" s="34">
        <f>L21/K21*100</f>
        <v>100</v>
      </c>
      <c r="N21" s="40">
        <v>0</v>
      </c>
      <c r="O21" s="40">
        <v>0</v>
      </c>
      <c r="P21" s="40">
        <f t="shared" si="2"/>
        <v>0</v>
      </c>
      <c r="Q21" s="41">
        <v>0</v>
      </c>
      <c r="R21" s="41">
        <v>0</v>
      </c>
      <c r="S21" s="42">
        <v>0</v>
      </c>
    </row>
    <row r="22" spans="1:19" ht="24" customHeight="1" x14ac:dyDescent="0.25">
      <c r="A22" s="37"/>
      <c r="B22" s="38"/>
      <c r="C22" s="38" t="str">
        <f>'[1]9'!C20</f>
        <v>12. BATANG</v>
      </c>
      <c r="D22" s="40">
        <v>13</v>
      </c>
      <c r="E22" s="39">
        <v>13</v>
      </c>
      <c r="F22" s="39">
        <v>0</v>
      </c>
      <c r="G22" s="39">
        <f t="shared" si="0"/>
        <v>13</v>
      </c>
      <c r="H22" s="34">
        <v>0</v>
      </c>
      <c r="I22" s="39">
        <v>0</v>
      </c>
      <c r="J22" s="39">
        <v>0</v>
      </c>
      <c r="K22" s="39">
        <f t="shared" si="1"/>
        <v>0</v>
      </c>
      <c r="L22" s="39">
        <v>0</v>
      </c>
      <c r="M22" s="34">
        <v>0</v>
      </c>
      <c r="N22" s="40">
        <v>0</v>
      </c>
      <c r="O22" s="40">
        <v>0</v>
      </c>
      <c r="P22" s="40">
        <f t="shared" si="2"/>
        <v>0</v>
      </c>
      <c r="Q22" s="41">
        <v>0</v>
      </c>
      <c r="R22" s="41">
        <v>0</v>
      </c>
      <c r="S22" s="42">
        <v>0</v>
      </c>
    </row>
    <row r="23" spans="1:19" ht="24" customHeight="1" x14ac:dyDescent="0.25">
      <c r="A23" s="37">
        <f>'[1]9'!A21</f>
        <v>7</v>
      </c>
      <c r="B23" s="38" t="str">
        <f>'[1]9'!B21</f>
        <v>HERLANG</v>
      </c>
      <c r="C23" s="38" t="str">
        <f>'[1]9'!C21</f>
        <v>13. HERLANG</v>
      </c>
      <c r="D23" s="40">
        <v>19</v>
      </c>
      <c r="E23" s="39">
        <v>19</v>
      </c>
      <c r="F23" s="39">
        <v>0</v>
      </c>
      <c r="G23" s="39">
        <f t="shared" si="0"/>
        <v>19</v>
      </c>
      <c r="H23" s="34">
        <v>0</v>
      </c>
      <c r="I23" s="39">
        <v>0</v>
      </c>
      <c r="J23" s="39">
        <v>0</v>
      </c>
      <c r="K23" s="39">
        <f t="shared" si="1"/>
        <v>0</v>
      </c>
      <c r="L23" s="39">
        <v>0</v>
      </c>
      <c r="M23" s="34">
        <v>0</v>
      </c>
      <c r="N23" s="40">
        <v>0</v>
      </c>
      <c r="O23" s="40">
        <v>0</v>
      </c>
      <c r="P23" s="40">
        <f t="shared" si="2"/>
        <v>0</v>
      </c>
      <c r="Q23" s="41">
        <v>0</v>
      </c>
      <c r="R23" s="41">
        <v>0</v>
      </c>
      <c r="S23" s="42">
        <v>0</v>
      </c>
    </row>
    <row r="24" spans="1:19" ht="24" customHeight="1" x14ac:dyDescent="0.25">
      <c r="A24" s="37"/>
      <c r="B24" s="38"/>
      <c r="C24" s="38" t="str">
        <f>'[1]9'!C22</f>
        <v>14. KARASSING</v>
      </c>
      <c r="D24" s="40">
        <v>0</v>
      </c>
      <c r="E24" s="39">
        <v>0</v>
      </c>
      <c r="F24" s="39">
        <v>0</v>
      </c>
      <c r="G24" s="39">
        <f t="shared" si="0"/>
        <v>0</v>
      </c>
      <c r="H24" s="34">
        <v>0</v>
      </c>
      <c r="I24" s="39">
        <v>0</v>
      </c>
      <c r="J24" s="39">
        <v>0</v>
      </c>
      <c r="K24" s="39">
        <f t="shared" si="1"/>
        <v>0</v>
      </c>
      <c r="L24" s="39">
        <v>0</v>
      </c>
      <c r="M24" s="34">
        <v>0</v>
      </c>
      <c r="N24" s="40">
        <v>0</v>
      </c>
      <c r="O24" s="40">
        <v>0</v>
      </c>
      <c r="P24" s="40">
        <f t="shared" si="2"/>
        <v>0</v>
      </c>
      <c r="Q24" s="41">
        <v>0</v>
      </c>
      <c r="R24" s="41">
        <v>0</v>
      </c>
      <c r="S24" s="42">
        <v>0</v>
      </c>
    </row>
    <row r="25" spans="1:19" ht="24" customHeight="1" x14ac:dyDescent="0.25">
      <c r="A25" s="37">
        <f>'[1]9'!A23</f>
        <v>8</v>
      </c>
      <c r="B25" s="38" t="str">
        <f>'[1]9'!B23</f>
        <v>KAJANG</v>
      </c>
      <c r="C25" s="38" t="str">
        <f>'[1]9'!C23</f>
        <v>15.KAJANG</v>
      </c>
      <c r="D25" s="40">
        <v>2</v>
      </c>
      <c r="E25" s="39">
        <v>2</v>
      </c>
      <c r="F25" s="39">
        <v>0</v>
      </c>
      <c r="G25" s="39">
        <f t="shared" si="0"/>
        <v>2</v>
      </c>
      <c r="H25" s="34">
        <v>0</v>
      </c>
      <c r="I25" s="39">
        <v>2</v>
      </c>
      <c r="J25" s="39">
        <v>0</v>
      </c>
      <c r="K25" s="39">
        <f t="shared" si="1"/>
        <v>2</v>
      </c>
      <c r="L25" s="39">
        <v>2</v>
      </c>
      <c r="M25" s="34">
        <f>L25/K25*100</f>
        <v>100</v>
      </c>
      <c r="N25" s="40">
        <v>0</v>
      </c>
      <c r="O25" s="40">
        <v>0</v>
      </c>
      <c r="P25" s="40">
        <f t="shared" si="2"/>
        <v>0</v>
      </c>
      <c r="Q25" s="41">
        <v>0</v>
      </c>
      <c r="R25" s="41">
        <v>0</v>
      </c>
      <c r="S25" s="42">
        <v>0</v>
      </c>
    </row>
    <row r="26" spans="1:19" ht="24" customHeight="1" x14ac:dyDescent="0.25">
      <c r="A26" s="37"/>
      <c r="B26" s="38"/>
      <c r="C26" s="38" t="str">
        <f>'[1]9'!C24</f>
        <v>16. LEMBANNA</v>
      </c>
      <c r="D26" s="40">
        <v>0</v>
      </c>
      <c r="E26" s="39">
        <v>0</v>
      </c>
      <c r="F26" s="39">
        <v>0</v>
      </c>
      <c r="G26" s="39">
        <f>SUM(E26,F26)</f>
        <v>0</v>
      </c>
      <c r="H26" s="34">
        <v>0</v>
      </c>
      <c r="I26" s="39">
        <v>0</v>
      </c>
      <c r="J26" s="39">
        <v>0</v>
      </c>
      <c r="K26" s="39">
        <f t="shared" si="1"/>
        <v>0</v>
      </c>
      <c r="L26" s="39">
        <v>0</v>
      </c>
      <c r="M26" s="34">
        <v>0</v>
      </c>
      <c r="N26" s="40">
        <v>0</v>
      </c>
      <c r="O26" s="40">
        <v>0</v>
      </c>
      <c r="P26" s="40">
        <f t="shared" si="2"/>
        <v>0</v>
      </c>
      <c r="Q26" s="41">
        <v>0</v>
      </c>
      <c r="R26" s="41">
        <v>0</v>
      </c>
      <c r="S26" s="42">
        <v>0</v>
      </c>
    </row>
    <row r="27" spans="1:19" ht="24" customHeight="1" x14ac:dyDescent="0.25">
      <c r="A27" s="37"/>
      <c r="B27" s="38"/>
      <c r="C27" s="38" t="str">
        <f>'[1]9'!C25</f>
        <v>17.TANAH TOA</v>
      </c>
      <c r="D27" s="40">
        <v>0</v>
      </c>
      <c r="E27" s="39">
        <v>0</v>
      </c>
      <c r="F27" s="39">
        <v>0</v>
      </c>
      <c r="G27" s="39">
        <f t="shared" si="0"/>
        <v>0</v>
      </c>
      <c r="H27" s="34">
        <v>0</v>
      </c>
      <c r="I27" s="39">
        <v>0</v>
      </c>
      <c r="J27" s="39">
        <v>0</v>
      </c>
      <c r="K27" s="39">
        <f t="shared" si="1"/>
        <v>0</v>
      </c>
      <c r="L27" s="39">
        <v>0</v>
      </c>
      <c r="M27" s="34">
        <v>0</v>
      </c>
      <c r="N27" s="40">
        <v>0</v>
      </c>
      <c r="O27" s="40">
        <v>0</v>
      </c>
      <c r="P27" s="40">
        <f t="shared" si="2"/>
        <v>0</v>
      </c>
      <c r="Q27" s="41">
        <v>0</v>
      </c>
      <c r="R27" s="41">
        <v>0</v>
      </c>
      <c r="S27" s="42">
        <v>0</v>
      </c>
    </row>
    <row r="28" spans="1:19" ht="24" customHeight="1" x14ac:dyDescent="0.25">
      <c r="A28" s="37">
        <f>'[1]9'!A26</f>
        <v>9</v>
      </c>
      <c r="B28" s="38" t="str">
        <f>'[1]9'!B26</f>
        <v>BULUKUMPA</v>
      </c>
      <c r="C28" s="38" t="str">
        <f>'[1]9'!C26</f>
        <v>18. TANETE</v>
      </c>
      <c r="D28" s="40">
        <v>16</v>
      </c>
      <c r="E28" s="39">
        <v>16</v>
      </c>
      <c r="F28" s="39">
        <v>0</v>
      </c>
      <c r="G28" s="39">
        <f t="shared" si="0"/>
        <v>16</v>
      </c>
      <c r="H28" s="34">
        <v>0</v>
      </c>
      <c r="I28" s="39">
        <v>1</v>
      </c>
      <c r="J28" s="39">
        <v>0</v>
      </c>
      <c r="K28" s="39">
        <f t="shared" si="1"/>
        <v>1</v>
      </c>
      <c r="L28" s="39">
        <v>1</v>
      </c>
      <c r="M28" s="34">
        <f>L28/K28*100</f>
        <v>100</v>
      </c>
      <c r="N28" s="40">
        <v>0</v>
      </c>
      <c r="O28" s="40">
        <v>0</v>
      </c>
      <c r="P28" s="40">
        <f t="shared" si="2"/>
        <v>0</v>
      </c>
      <c r="Q28" s="41">
        <v>0</v>
      </c>
      <c r="R28" s="41">
        <v>0</v>
      </c>
      <c r="S28" s="42">
        <v>0</v>
      </c>
    </row>
    <row r="29" spans="1:19" ht="24" customHeight="1" x14ac:dyDescent="0.25">
      <c r="A29" s="37"/>
      <c r="B29" s="38"/>
      <c r="C29" s="38" t="str">
        <f>'[1]9'!C27</f>
        <v>19. SALASSAE</v>
      </c>
      <c r="D29" s="40">
        <v>52</v>
      </c>
      <c r="E29" s="39">
        <v>52</v>
      </c>
      <c r="F29" s="39">
        <v>0</v>
      </c>
      <c r="G29" s="39">
        <f t="shared" si="0"/>
        <v>52</v>
      </c>
      <c r="H29" s="34">
        <v>0</v>
      </c>
      <c r="I29" s="39">
        <v>5</v>
      </c>
      <c r="J29" s="39">
        <v>0</v>
      </c>
      <c r="K29" s="39">
        <f t="shared" si="1"/>
        <v>5</v>
      </c>
      <c r="L29" s="39">
        <v>5</v>
      </c>
      <c r="M29" s="34">
        <f>L29/K29*100</f>
        <v>100</v>
      </c>
      <c r="N29" s="40">
        <v>0</v>
      </c>
      <c r="O29" s="40">
        <v>0</v>
      </c>
      <c r="P29" s="40">
        <f t="shared" si="2"/>
        <v>0</v>
      </c>
      <c r="Q29" s="41">
        <v>0</v>
      </c>
      <c r="R29" s="41">
        <v>0</v>
      </c>
      <c r="S29" s="42">
        <v>0</v>
      </c>
    </row>
    <row r="30" spans="1:19" ht="24" customHeight="1" x14ac:dyDescent="0.25">
      <c r="A30" s="37">
        <f>'[1]9'!A28</f>
        <v>10</v>
      </c>
      <c r="B30" s="38" t="str">
        <f>'[1]9'!B28</f>
        <v>RILAU ALE</v>
      </c>
      <c r="C30" s="38" t="str">
        <f>'[1]9'!C28</f>
        <v>20.BONTO BANGUN</v>
      </c>
      <c r="D30" s="40">
        <v>0</v>
      </c>
      <c r="E30" s="39">
        <v>0</v>
      </c>
      <c r="F30" s="39">
        <v>0</v>
      </c>
      <c r="G30" s="39">
        <f t="shared" si="0"/>
        <v>0</v>
      </c>
      <c r="H30" s="34">
        <v>0</v>
      </c>
      <c r="I30" s="39">
        <v>0</v>
      </c>
      <c r="J30" s="39">
        <v>0</v>
      </c>
      <c r="K30" s="39">
        <f t="shared" si="1"/>
        <v>0</v>
      </c>
      <c r="L30" s="39">
        <v>0</v>
      </c>
      <c r="M30" s="34">
        <v>0</v>
      </c>
      <c r="N30" s="40">
        <v>0</v>
      </c>
      <c r="O30" s="40">
        <v>0</v>
      </c>
      <c r="P30" s="40">
        <f t="shared" si="2"/>
        <v>0</v>
      </c>
      <c r="Q30" s="41">
        <v>0</v>
      </c>
      <c r="R30" s="41">
        <v>0</v>
      </c>
      <c r="S30" s="42">
        <v>0</v>
      </c>
    </row>
    <row r="31" spans="1:19" ht="22.5" customHeight="1" x14ac:dyDescent="0.25">
      <c r="A31" s="43"/>
      <c r="B31" s="38"/>
      <c r="C31" s="38" t="s">
        <v>40</v>
      </c>
      <c r="D31" s="40">
        <v>10</v>
      </c>
      <c r="E31" s="39">
        <v>10</v>
      </c>
      <c r="F31" s="39">
        <v>0</v>
      </c>
      <c r="G31" s="39">
        <f>SUM(E31,F31)</f>
        <v>10</v>
      </c>
      <c r="H31" s="34">
        <v>0</v>
      </c>
      <c r="I31" s="39">
        <v>2</v>
      </c>
      <c r="J31" s="39">
        <v>0</v>
      </c>
      <c r="K31" s="39">
        <f>SUM(I31,J31)</f>
        <v>2</v>
      </c>
      <c r="L31" s="39">
        <v>2</v>
      </c>
      <c r="M31" s="34">
        <f>L31/K31*100</f>
        <v>100</v>
      </c>
      <c r="N31" s="40">
        <v>0</v>
      </c>
      <c r="O31" s="40">
        <v>0</v>
      </c>
      <c r="P31" s="40">
        <f>SUM(N31:O31)</f>
        <v>0</v>
      </c>
      <c r="Q31" s="41">
        <v>0</v>
      </c>
      <c r="R31" s="41">
        <v>0</v>
      </c>
      <c r="S31" s="42">
        <v>0</v>
      </c>
    </row>
    <row r="32" spans="1:19" ht="20.100000000000001" customHeight="1" x14ac:dyDescent="0.25">
      <c r="A32" s="44" t="s">
        <v>41</v>
      </c>
      <c r="B32" s="45"/>
      <c r="C32" s="46"/>
      <c r="D32" s="47">
        <f>SUM(D11:D31)</f>
        <v>627</v>
      </c>
      <c r="E32" s="48">
        <f>SUM(E11:E31)</f>
        <v>265</v>
      </c>
      <c r="F32" s="48">
        <f>SUM(F11:F31)</f>
        <v>362</v>
      </c>
      <c r="G32" s="49">
        <f>SUM(G11:G31)</f>
        <v>627</v>
      </c>
      <c r="H32" s="50">
        <f>G32/D32*100</f>
        <v>100</v>
      </c>
      <c r="I32" s="49">
        <f>SUM(I11:I31)</f>
        <v>23</v>
      </c>
      <c r="J32" s="49">
        <f>SUM(J11:J31)</f>
        <v>0</v>
      </c>
      <c r="K32" s="49">
        <f>SUM(K11:K31)</f>
        <v>23</v>
      </c>
      <c r="L32" s="49">
        <f>SUM(L11:L31)</f>
        <v>23</v>
      </c>
      <c r="M32" s="50">
        <f>L32/K32*100</f>
        <v>100</v>
      </c>
      <c r="N32" s="51">
        <f>SUM(N11:N31)</f>
        <v>0</v>
      </c>
      <c r="O32" s="51">
        <f>SUM(O11:O31)</f>
        <v>0</v>
      </c>
      <c r="P32" s="51">
        <f>SUM(P11:P31)</f>
        <v>0</v>
      </c>
      <c r="Q32" s="52">
        <f>N32/(I32)*100</f>
        <v>0</v>
      </c>
      <c r="R32" s="52">
        <v>0</v>
      </c>
      <c r="S32" s="53">
        <f>P32/(K32)*100</f>
        <v>0</v>
      </c>
    </row>
    <row r="33" spans="1:19" ht="20.100000000000001" customHeight="1" x14ac:dyDescent="0.25">
      <c r="A33" s="54" t="s">
        <v>42</v>
      </c>
      <c r="B33" s="55"/>
      <c r="C33" s="46"/>
      <c r="D33" s="56"/>
      <c r="E33" s="57"/>
      <c r="F33" s="58"/>
      <c r="G33" s="58"/>
      <c r="H33" s="59"/>
      <c r="I33" s="60">
        <f>I32/'[1]2'!$E$28*1000</f>
        <v>4.9570995364034309E-2</v>
      </c>
      <c r="J33" s="60">
        <f>J32/'[1]2'!$E$28*1000</f>
        <v>0</v>
      </c>
      <c r="K33" s="61">
        <f>K32/'[1]2'!$E$28*1000</f>
        <v>4.9570995364034309E-2</v>
      </c>
      <c r="L33" s="62"/>
      <c r="M33" s="62"/>
      <c r="N33" s="63"/>
      <c r="O33" s="63"/>
      <c r="P33" s="63"/>
      <c r="Q33" s="63"/>
      <c r="R33" s="63"/>
      <c r="S33" s="63"/>
    </row>
    <row r="34" spans="1:19" x14ac:dyDescent="0.25"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4"/>
      <c r="O34" s="64"/>
      <c r="P34" s="64"/>
      <c r="Q34" s="64"/>
      <c r="R34" s="64"/>
      <c r="S34" s="64"/>
    </row>
    <row r="35" spans="1:19" x14ac:dyDescent="0.25">
      <c r="A35" s="66" t="s">
        <v>43</v>
      </c>
    </row>
    <row r="36" spans="1:19" x14ac:dyDescent="0.25">
      <c r="A36" s="66" t="s">
        <v>44</v>
      </c>
      <c r="B36" s="2" t="s">
        <v>45</v>
      </c>
    </row>
    <row r="37" spans="1:19" x14ac:dyDescent="0.25"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9" x14ac:dyDescent="0.25">
      <c r="D38" s="64">
        <v>26</v>
      </c>
      <c r="E38" s="64">
        <v>12</v>
      </c>
      <c r="F38" s="64">
        <v>14</v>
      </c>
      <c r="G38" s="64"/>
      <c r="H38" s="64"/>
      <c r="I38" s="64">
        <v>4</v>
      </c>
      <c r="J38" s="64"/>
      <c r="K38" s="64"/>
      <c r="L38" s="64">
        <v>4</v>
      </c>
      <c r="M38" s="64"/>
      <c r="N38" s="64"/>
      <c r="O38" s="64"/>
      <c r="P38" s="64"/>
      <c r="Q38" s="64"/>
    </row>
  </sheetData>
  <mergeCells count="13">
    <mergeCell ref="M8:M9"/>
    <mergeCell ref="N8:P8"/>
    <mergeCell ref="Q8:S8"/>
    <mergeCell ref="A3:S3"/>
    <mergeCell ref="A7:A9"/>
    <mergeCell ref="B7:B9"/>
    <mergeCell ref="C7:C9"/>
    <mergeCell ref="D7:S7"/>
    <mergeCell ref="D8:D9"/>
    <mergeCell ref="E8:G8"/>
    <mergeCell ref="H8:H9"/>
    <mergeCell ref="I8:K8"/>
    <mergeCell ref="L8:L9"/>
  </mergeCells>
  <pageMargins left="0.7" right="0.7" top="1.06" bottom="0.75" header="0.3" footer="0.3"/>
  <pageSetup paperSize="9" scale="4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2025-10-24T06:02:19Z</dcterms:created>
  <dcterms:modified xsi:type="dcterms:W3CDTF">2025-10-24T06:02:40Z</dcterms:modified>
</cp:coreProperties>
</file>