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0 CAKUPAN IMUNISASI LANJUTAN DPT-HB-Hib 4 DAN CAMPAKMR2 PADA ANAK USIA DIBAWAH DUA TAHUN (BADUTA)\"/>
    </mc:Choice>
  </mc:AlternateContent>
  <xr:revisionPtr revIDLastSave="0" documentId="8_{F21F486B-2337-42F1-9697-ADEEF3C09F0A}" xr6:coauthVersionLast="47" xr6:coauthVersionMax="47" xr10:uidLastSave="{00000000-0000-0000-0000-000000000000}"/>
  <bookViews>
    <workbookView xWindow="-108" yWindow="-108" windowWidth="23256" windowHeight="12456" xr2:uid="{5E2E818D-321F-448D-BE85-7AFC43B32C67}"/>
  </bookViews>
  <sheets>
    <sheet name="2022" sheetId="1" r:id="rId1"/>
  </sheets>
  <externalReferences>
    <externalReference r:id="rId2"/>
  </externalReferences>
  <definedNames>
    <definedName name="_xlnm.Print_Area" localSheetId="0">'2022'!$A$1:$R$35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P33" i="1" s="1"/>
  <c r="N33" i="1"/>
  <c r="M33" i="1"/>
  <c r="I33" i="1"/>
  <c r="J33" i="1" s="1"/>
  <c r="G33" i="1"/>
  <c r="H33" i="1" s="1"/>
  <c r="E33" i="1"/>
  <c r="D33" i="1"/>
  <c r="Q32" i="1"/>
  <c r="P32" i="1"/>
  <c r="N32" i="1"/>
  <c r="K32" i="1"/>
  <c r="L32" i="1" s="1"/>
  <c r="J32" i="1"/>
  <c r="H32" i="1"/>
  <c r="F32" i="1"/>
  <c r="R32" i="1" s="1"/>
  <c r="C32" i="1"/>
  <c r="B32" i="1"/>
  <c r="A32" i="1"/>
  <c r="Q31" i="1"/>
  <c r="R31" i="1" s="1"/>
  <c r="P31" i="1"/>
  <c r="N31" i="1"/>
  <c r="K31" i="1"/>
  <c r="L31" i="1" s="1"/>
  <c r="J31" i="1"/>
  <c r="H31" i="1"/>
  <c r="F31" i="1"/>
  <c r="C31" i="1"/>
  <c r="Q30" i="1"/>
  <c r="P30" i="1"/>
  <c r="N30" i="1"/>
  <c r="K30" i="1"/>
  <c r="L30" i="1" s="1"/>
  <c r="J30" i="1"/>
  <c r="H30" i="1"/>
  <c r="F30" i="1"/>
  <c r="R30" i="1" s="1"/>
  <c r="C30" i="1"/>
  <c r="B30" i="1"/>
  <c r="A30" i="1"/>
  <c r="Q29" i="1"/>
  <c r="R29" i="1" s="1"/>
  <c r="P29" i="1"/>
  <c r="N29" i="1"/>
  <c r="L29" i="1"/>
  <c r="K29" i="1"/>
  <c r="J29" i="1"/>
  <c r="H29" i="1"/>
  <c r="F29" i="1"/>
  <c r="C29" i="1"/>
  <c r="Q28" i="1"/>
  <c r="R28" i="1" s="1"/>
  <c r="P28" i="1"/>
  <c r="N28" i="1"/>
  <c r="K28" i="1"/>
  <c r="J28" i="1"/>
  <c r="H28" i="1"/>
  <c r="F28" i="1"/>
  <c r="L28" i="1" s="1"/>
  <c r="C28" i="1"/>
  <c r="Q27" i="1"/>
  <c r="P27" i="1"/>
  <c r="N27" i="1"/>
  <c r="K27" i="1"/>
  <c r="L27" i="1" s="1"/>
  <c r="J27" i="1"/>
  <c r="H27" i="1"/>
  <c r="F27" i="1"/>
  <c r="R27" i="1" s="1"/>
  <c r="C27" i="1"/>
  <c r="B27" i="1"/>
  <c r="A27" i="1"/>
  <c r="Q26" i="1"/>
  <c r="R26" i="1" s="1"/>
  <c r="P26" i="1"/>
  <c r="N26" i="1"/>
  <c r="L26" i="1"/>
  <c r="K26" i="1"/>
  <c r="J26" i="1"/>
  <c r="H26" i="1"/>
  <c r="F26" i="1"/>
  <c r="C26" i="1"/>
  <c r="Q25" i="1"/>
  <c r="R25" i="1" s="1"/>
  <c r="P25" i="1"/>
  <c r="N25" i="1"/>
  <c r="K25" i="1"/>
  <c r="J25" i="1"/>
  <c r="H25" i="1"/>
  <c r="F25" i="1"/>
  <c r="L25" i="1" s="1"/>
  <c r="C25" i="1"/>
  <c r="B25" i="1"/>
  <c r="A25" i="1"/>
  <c r="Q24" i="1"/>
  <c r="P24" i="1"/>
  <c r="N24" i="1"/>
  <c r="K24" i="1"/>
  <c r="L24" i="1" s="1"/>
  <c r="J24" i="1"/>
  <c r="H24" i="1"/>
  <c r="F24" i="1"/>
  <c r="R24" i="1" s="1"/>
  <c r="C24" i="1"/>
  <c r="Q23" i="1"/>
  <c r="R23" i="1" s="1"/>
  <c r="P23" i="1"/>
  <c r="N23" i="1"/>
  <c r="L23" i="1"/>
  <c r="K23" i="1"/>
  <c r="J23" i="1"/>
  <c r="H23" i="1"/>
  <c r="F23" i="1"/>
  <c r="C23" i="1"/>
  <c r="B23" i="1"/>
  <c r="A23" i="1"/>
  <c r="Q22" i="1"/>
  <c r="P22" i="1"/>
  <c r="N22" i="1"/>
  <c r="K22" i="1"/>
  <c r="L22" i="1" s="1"/>
  <c r="J22" i="1"/>
  <c r="H22" i="1"/>
  <c r="F22" i="1"/>
  <c r="R22" i="1" s="1"/>
  <c r="C22" i="1"/>
  <c r="B22" i="1"/>
  <c r="A22" i="1"/>
  <c r="Q21" i="1"/>
  <c r="R21" i="1" s="1"/>
  <c r="P21" i="1"/>
  <c r="N21" i="1"/>
  <c r="L21" i="1"/>
  <c r="K21" i="1"/>
  <c r="J21" i="1"/>
  <c r="H21" i="1"/>
  <c r="F21" i="1"/>
  <c r="C21" i="1"/>
  <c r="Q20" i="1"/>
  <c r="R20" i="1" s="1"/>
  <c r="P20" i="1"/>
  <c r="N20" i="1"/>
  <c r="K20" i="1"/>
  <c r="J20" i="1"/>
  <c r="H20" i="1"/>
  <c r="F20" i="1"/>
  <c r="L20" i="1" s="1"/>
  <c r="C20" i="1"/>
  <c r="Q19" i="1"/>
  <c r="P19" i="1"/>
  <c r="N19" i="1"/>
  <c r="K19" i="1"/>
  <c r="L19" i="1" s="1"/>
  <c r="J19" i="1"/>
  <c r="H19" i="1"/>
  <c r="F19" i="1"/>
  <c r="R19" i="1" s="1"/>
  <c r="C19" i="1"/>
  <c r="B19" i="1"/>
  <c r="A19" i="1"/>
  <c r="Q18" i="1"/>
  <c r="R18" i="1" s="1"/>
  <c r="P18" i="1"/>
  <c r="N18" i="1"/>
  <c r="L18" i="1"/>
  <c r="K18" i="1"/>
  <c r="J18" i="1"/>
  <c r="H18" i="1"/>
  <c r="F18" i="1"/>
  <c r="C18" i="1"/>
  <c r="B18" i="1"/>
  <c r="A18" i="1"/>
  <c r="Q17" i="1"/>
  <c r="P17" i="1"/>
  <c r="N17" i="1"/>
  <c r="K17" i="1"/>
  <c r="L17" i="1" s="1"/>
  <c r="J17" i="1"/>
  <c r="H17" i="1"/>
  <c r="F17" i="1"/>
  <c r="R17" i="1" s="1"/>
  <c r="C17" i="1"/>
  <c r="Q16" i="1"/>
  <c r="R16" i="1" s="1"/>
  <c r="P16" i="1"/>
  <c r="N16" i="1"/>
  <c r="K16" i="1"/>
  <c r="L16" i="1" s="1"/>
  <c r="J16" i="1"/>
  <c r="H16" i="1"/>
  <c r="F16" i="1"/>
  <c r="C16" i="1"/>
  <c r="B16" i="1"/>
  <c r="A16" i="1"/>
  <c r="Q15" i="1"/>
  <c r="R15" i="1" s="1"/>
  <c r="P15" i="1"/>
  <c r="N15" i="1"/>
  <c r="K15" i="1"/>
  <c r="L15" i="1" s="1"/>
  <c r="J15" i="1"/>
  <c r="H15" i="1"/>
  <c r="F15" i="1"/>
  <c r="C15" i="1"/>
  <c r="Q14" i="1"/>
  <c r="P14" i="1"/>
  <c r="N14" i="1"/>
  <c r="K14" i="1"/>
  <c r="L14" i="1" s="1"/>
  <c r="J14" i="1"/>
  <c r="H14" i="1"/>
  <c r="F14" i="1"/>
  <c r="F33" i="1" s="1"/>
  <c r="C14" i="1"/>
  <c r="Q13" i="1"/>
  <c r="Q33" i="1" s="1"/>
  <c r="R33" i="1" s="1"/>
  <c r="P13" i="1"/>
  <c r="N13" i="1"/>
  <c r="K13" i="1"/>
  <c r="K33" i="1" s="1"/>
  <c r="J13" i="1"/>
  <c r="H13" i="1"/>
  <c r="F13" i="1"/>
  <c r="C13" i="1"/>
  <c r="B13" i="1"/>
  <c r="A13" i="1"/>
  <c r="I6" i="1"/>
  <c r="H6" i="1"/>
  <c r="I5" i="1"/>
  <c r="H5" i="1"/>
  <c r="L33" i="1" l="1"/>
  <c r="L13" i="1"/>
  <c r="R13" i="1"/>
  <c r="R14" i="1"/>
</calcChain>
</file>

<file path=xl/sharedStrings.xml><?xml version="1.0" encoding="utf-8"?>
<sst xmlns="http://schemas.openxmlformats.org/spreadsheetml/2006/main" count="51" uniqueCount="36">
  <si>
    <t>TABEL  40</t>
  </si>
  <si>
    <t>CAKUPAN IMUNISASI LANJUTAN DPT-HB-Hib 4 DAN CAMPAK/MR2 PADA ANAK USIA DIBAWAH DUA TAHUN (BADUTA)</t>
  </si>
  <si>
    <t>MENURUT JENIS KELAMIN, KECAMATAN, DAN PUSKESMAS</t>
  </si>
  <si>
    <t>NO</t>
  </si>
  <si>
    <t>KECAMATAN</t>
  </si>
  <si>
    <t>PUSKESMAS</t>
  </si>
  <si>
    <t>JUMLAH BADUTA</t>
  </si>
  <si>
    <t>BADUTA DIIMUNISASI</t>
  </si>
  <si>
    <t>DPT-HB-Hib4</t>
  </si>
  <si>
    <t>CAMPAK/MR2</t>
  </si>
  <si>
    <t>L</t>
  </si>
  <si>
    <t>P</t>
  </si>
  <si>
    <t>L + P</t>
  </si>
  <si>
    <t>L+P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</si>
  <si>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</si>
  <si>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</si>
  <si>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</si>
  <si>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</si>
  <si>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</si>
  <si>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</si>
  <si>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</si>
  <si>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</si>
  <si>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</si>
  <si>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</si>
  <si>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</si>
  <si>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</si>
  <si>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</si>
  <si>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</si>
  <si>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</si>
  <si>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</si>
  <si>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</si>
  <si>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</si>
  <si>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</si>
  <si>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</si>
  <si>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JUMLAH (KAB/KOTA)</t>
  </si>
  <si>
    <t>Sumber :  Bidang Upaya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</si>
</sst>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0.0"/>
  </numFmts>
  <fonts count="8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37" fontId="1" fillId="2" borderId="15" xfId="1" applyNumberFormat="1" applyFont="1" applyFill="1" applyBorder="1" applyAlignment="1">
      <alignment horizontal="center" vertical="center"/>
    </xf>
    <xf numFmtId="166" fontId="1" fillId="2" borderId="16" xfId="2" applyNumberFormat="1" applyFont="1" applyFill="1" applyBorder="1" applyAlignment="1">
      <alignment horizontal="center" vertical="center"/>
    </xf>
    <xf numFmtId="166" fontId="1" fillId="2" borderId="15" xfId="2" applyNumberFormat="1" applyFont="1" applyFill="1" applyBorder="1" applyAlignment="1">
      <alignment horizontal="center" vertical="center"/>
    </xf>
    <xf numFmtId="166" fontId="1" fillId="2" borderId="14" xfId="2" applyNumberFormat="1" applyFont="1" applyFill="1" applyBorder="1" applyAlignment="1">
      <alignment horizontal="center" vertical="center"/>
    </xf>
    <xf numFmtId="166" fontId="1" fillId="2" borderId="17" xfId="2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37" fontId="1" fillId="2" borderId="16" xfId="1" applyNumberFormat="1" applyFont="1" applyFill="1" applyBorder="1" applyAlignment="1">
      <alignment horizontal="center" vertical="center"/>
    </xf>
    <xf numFmtId="166" fontId="1" fillId="2" borderId="18" xfId="2" applyNumberFormat="1" applyFont="1" applyFill="1" applyBorder="1" applyAlignment="1">
      <alignment horizontal="center" vertical="center"/>
    </xf>
    <xf numFmtId="166" fontId="1" fillId="2" borderId="19" xfId="2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37" fontId="1" fillId="2" borderId="21" xfId="1" applyNumberFormat="1" applyFont="1" applyFill="1" applyBorder="1" applyAlignment="1">
      <alignment horizontal="center" vertical="center"/>
    </xf>
    <xf numFmtId="166" fontId="1" fillId="2" borderId="21" xfId="2" applyNumberFormat="1" applyFont="1" applyFill="1" applyBorder="1" applyAlignment="1">
      <alignment horizontal="center" vertical="center"/>
    </xf>
    <xf numFmtId="166" fontId="1" fillId="2" borderId="20" xfId="2" applyNumberFormat="1" applyFont="1" applyFill="1" applyBorder="1" applyAlignment="1">
      <alignment horizontal="center" vertical="center"/>
    </xf>
    <xf numFmtId="166" fontId="1" fillId="2" borderId="22" xfId="2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37" fontId="6" fillId="2" borderId="24" xfId="1" applyNumberFormat="1" applyFont="1" applyFill="1" applyBorder="1" applyAlignment="1">
      <alignment horizontal="center" vertical="center"/>
    </xf>
    <xf numFmtId="166" fontId="6" fillId="2" borderId="24" xfId="2" applyNumberFormat="1" applyFont="1" applyFill="1" applyBorder="1" applyAlignment="1">
      <alignment horizontal="center" vertical="center"/>
    </xf>
    <xf numFmtId="166" fontId="6" fillId="2" borderId="23" xfId="2" applyNumberFormat="1" applyFont="1" applyFill="1" applyBorder="1" applyAlignment="1">
      <alignment horizontal="center" vertical="center"/>
    </xf>
    <xf numFmtId="166" fontId="6" fillId="2" borderId="25" xfId="2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37" fontId="1" fillId="2" borderId="0" xfId="0" applyNumberFormat="1" applyFont="1" applyFill="1" applyAlignment="1">
      <alignment vertical="center"/>
    </xf>
    <xf numFmtId="0" fontId="7" fillId="2" borderId="0" xfId="0" applyFont="1" applyFill="1"/>
  </cellXfs>
  <cellStyles count="3">
    <cellStyle name="Comma [0] 2 2" xfId="1" xr:uid="{9C021117-552D-49C0-B749-15DC9B3028D8}"/>
    <cellStyle name="Comma 10" xfId="2" xr:uid="{36867FDD-CE83-4DEE-A708-16C7321069F7}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2%20(Final)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D66DE2-84AC-4C50-8626-3E3E681C7999}" name="Table105" displayName="Table105" ref="A12:R33" totalsRowShown="0" headerRowDxfId="21" dataDxfId="20" headerRowBorderDxfId="18" tableBorderDxfId="19">
  <autoFilter ref="A12:R33" xr:uid="{F763E590-8C51-4500-8BA0-A6AF935D0108}"/>
  <tableColumns count="18">
    <tableColumn id="1" xr3:uid="{460AEE0C-1E5A-4548-ACE8-5D77AD02C17E}" name="1" dataDxfId="17"/>
    <tableColumn id="2" xr3:uid="{8F3B4F1E-068F-4D20-AAF6-91E013CB6DBE}" name="2" dataDxfId="16"/>
    <tableColumn id="3" xr3:uid="{365DE906-34A7-4B7B-931E-BC7C87DC43F9}" name="3" dataDxfId="15"/>
    <tableColumn id="4" xr3:uid="{56BDE5B1-25A3-4D73-B2C2-8C98251E5A51}" name="4" dataDxfId="14" dataCellStyle="Comma [0] 2 2"/>
    <tableColumn id="5" xr3:uid="{C4C20775-1E73-4304-8BE4-84B903828B24}" name="5" dataDxfId="13" dataCellStyle="Comma [0] 2 2"/>
    <tableColumn id="6" xr3:uid="{07572A0D-B70A-49DE-AAF3-3F269BE58684}" name="6" dataDxfId="12" dataCellStyle="Comma [0] 2 2"/>
    <tableColumn id="7" xr3:uid="{F8DD77F3-A61E-4BB1-87C9-D0254A9E6544}" name="7" dataDxfId="11" dataCellStyle="Comma [0] 2 2"/>
    <tableColumn id="8" xr3:uid="{428841B3-F6A4-4FC5-9C6D-0B80BFD417A3}" name="8" dataDxfId="10" dataCellStyle="Comma 10">
      <calculatedColumnFormula>G13/D13*100</calculatedColumnFormula>
    </tableColumn>
    <tableColumn id="9" xr3:uid="{E2B61774-1E04-4CE0-BE48-300F40FEA84E}" name="9" dataDxfId="9" dataCellStyle="Comma [0] 2 2"/>
    <tableColumn id="10" xr3:uid="{6FFB1340-D7FE-4E3B-9C71-A3E138948A47}" name="10" dataDxfId="8" dataCellStyle="Comma 10">
      <calculatedColumnFormula>I13/E13*100</calculatedColumnFormula>
    </tableColumn>
    <tableColumn id="11" xr3:uid="{AC9A5DDF-10DD-4661-8F86-BF6D52738F5B}" name="11" dataDxfId="7" dataCellStyle="Comma [0] 2 2"/>
    <tableColumn id="12" xr3:uid="{39145EBD-BB9F-4992-91B1-30F3F43D29FA}" name="12" dataDxfId="6" dataCellStyle="Comma 10">
      <calculatedColumnFormula>K13/F13*100</calculatedColumnFormula>
    </tableColumn>
    <tableColumn id="13" xr3:uid="{BCCF1573-1DCD-4BF2-B351-1D735970368A}" name="13" dataDxfId="5" dataCellStyle="Comma [0] 2 2"/>
    <tableColumn id="14" xr3:uid="{AD279F8B-5C15-40C2-8B37-BE0014B9CE80}" name="14" dataDxfId="4" dataCellStyle="Comma 10">
      <calculatedColumnFormula>M13/D13*100</calculatedColumnFormula>
    </tableColumn>
    <tableColumn id="15" xr3:uid="{E9308B46-34D0-438A-8E09-EC8561144535}" name="15" dataDxfId="3" dataCellStyle="Comma [0] 2 2"/>
    <tableColumn id="16" xr3:uid="{5D66EE64-B656-4892-8C97-AAB92B42D6CD}" name="16" dataDxfId="2" dataCellStyle="Comma 10">
      <calculatedColumnFormula>O13/E13*100</calculatedColumnFormula>
    </tableColumn>
    <tableColumn id="17" xr3:uid="{884305DC-1CC4-4CC5-9A1D-FF4852BA1DDF}" name="17" dataDxfId="1" dataCellStyle="Comma [0] 2 2"/>
    <tableColumn id="18" xr3:uid="{9A6056EB-7131-4B6F-AAC1-9EEF36D0A14C}" name="18" dataDxfId="0" dataCellStyle="Comma 10">
      <calculatedColumnFormula>Q13/F13*100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8DDE1-F3C6-46BE-9D84-AFDCA4F75A39}">
  <sheetPr codeName="Sheet31">
    <tabColor rgb="FF00B050"/>
    <pageSetUpPr fitToPage="1"/>
  </sheetPr>
  <dimension ref="A1:R37"/>
  <sheetViews>
    <sheetView tabSelected="1" zoomScale="68" zoomScaleNormal="68" workbookViewId="0">
      <selection activeCell="A35" sqref="A35"/>
    </sheetView>
  </sheetViews>
  <sheetFormatPr defaultColWidth="9.44140625" defaultRowHeight="15" x14ac:dyDescent="0.25"/>
  <cols>
    <col min="1" max="1" width="5.6640625" style="2" customWidth="1"/>
    <col min="2" max="2" width="21.6640625" style="2" customWidth="1"/>
    <col min="3" max="3" width="25.6640625" style="2" customWidth="1"/>
    <col min="4" max="6" width="13.109375" style="2" customWidth="1"/>
    <col min="7" max="7" width="10" style="2" customWidth="1"/>
    <col min="8" max="8" width="9.44140625" style="2" customWidth="1"/>
    <col min="9" max="9" width="10" style="2" customWidth="1"/>
    <col min="10" max="10" width="9.44140625" style="2" customWidth="1"/>
    <col min="11" max="11" width="9.5546875" style="2" customWidth="1"/>
    <col min="12" max="12" width="9.44140625" style="2" customWidth="1"/>
    <col min="13" max="13" width="10" style="2" customWidth="1"/>
    <col min="14" max="14" width="9.44140625" style="2" customWidth="1"/>
    <col min="15" max="15" width="9.88671875" style="2" customWidth="1"/>
    <col min="16" max="16" width="9.44140625" style="2" customWidth="1"/>
    <col min="17" max="17" width="10" style="2" customWidth="1"/>
    <col min="18" max="18" width="9.44140625" style="2" customWidth="1"/>
    <col min="19" max="244" width="9.109375" style="2" customWidth="1"/>
    <col min="245" max="245" width="5.6640625" style="2" customWidth="1"/>
    <col min="246" max="247" width="21.6640625" style="2" customWidth="1"/>
    <col min="248" max="250" width="8.5546875" style="2" customWidth="1"/>
    <col min="251" max="256" width="9.44140625" style="2"/>
    <col min="257" max="257" width="5.6640625" style="2" customWidth="1"/>
    <col min="258" max="258" width="21.6640625" style="2" customWidth="1"/>
    <col min="259" max="259" width="25.6640625" style="2" customWidth="1"/>
    <col min="260" max="262" width="13.109375" style="2" customWidth="1"/>
    <col min="263" max="263" width="10" style="2" customWidth="1"/>
    <col min="264" max="264" width="9.44140625" style="2"/>
    <col min="265" max="265" width="10" style="2" customWidth="1"/>
    <col min="266" max="266" width="9.44140625" style="2"/>
    <col min="267" max="267" width="9.5546875" style="2" customWidth="1"/>
    <col min="268" max="268" width="9.44140625" style="2"/>
    <col min="269" max="269" width="10" style="2" customWidth="1"/>
    <col min="270" max="270" width="9.44140625" style="2"/>
    <col min="271" max="271" width="9.88671875" style="2" customWidth="1"/>
    <col min="272" max="272" width="9.44140625" style="2"/>
    <col min="273" max="273" width="10" style="2" customWidth="1"/>
    <col min="274" max="274" width="9.44140625" style="2"/>
    <col min="275" max="500" width="9.109375" style="2" customWidth="1"/>
    <col min="501" max="501" width="5.6640625" style="2" customWidth="1"/>
    <col min="502" max="503" width="21.6640625" style="2" customWidth="1"/>
    <col min="504" max="506" width="8.5546875" style="2" customWidth="1"/>
    <col min="507" max="512" width="9.44140625" style="2"/>
    <col min="513" max="513" width="5.6640625" style="2" customWidth="1"/>
    <col min="514" max="514" width="21.6640625" style="2" customWidth="1"/>
    <col min="515" max="515" width="25.6640625" style="2" customWidth="1"/>
    <col min="516" max="518" width="13.109375" style="2" customWidth="1"/>
    <col min="519" max="519" width="10" style="2" customWidth="1"/>
    <col min="520" max="520" width="9.44140625" style="2"/>
    <col min="521" max="521" width="10" style="2" customWidth="1"/>
    <col min="522" max="522" width="9.44140625" style="2"/>
    <col min="523" max="523" width="9.5546875" style="2" customWidth="1"/>
    <col min="524" max="524" width="9.44140625" style="2"/>
    <col min="525" max="525" width="10" style="2" customWidth="1"/>
    <col min="526" max="526" width="9.44140625" style="2"/>
    <col min="527" max="527" width="9.88671875" style="2" customWidth="1"/>
    <col min="528" max="528" width="9.44140625" style="2"/>
    <col min="529" max="529" width="10" style="2" customWidth="1"/>
    <col min="530" max="530" width="9.44140625" style="2"/>
    <col min="531" max="756" width="9.109375" style="2" customWidth="1"/>
    <col min="757" max="757" width="5.6640625" style="2" customWidth="1"/>
    <col min="758" max="759" width="21.6640625" style="2" customWidth="1"/>
    <col min="760" max="762" width="8.5546875" style="2" customWidth="1"/>
    <col min="763" max="768" width="9.44140625" style="2"/>
    <col min="769" max="769" width="5.6640625" style="2" customWidth="1"/>
    <col min="770" max="770" width="21.6640625" style="2" customWidth="1"/>
    <col min="771" max="771" width="25.6640625" style="2" customWidth="1"/>
    <col min="772" max="774" width="13.109375" style="2" customWidth="1"/>
    <col min="775" max="775" width="10" style="2" customWidth="1"/>
    <col min="776" max="776" width="9.44140625" style="2"/>
    <col min="777" max="777" width="10" style="2" customWidth="1"/>
    <col min="778" max="778" width="9.44140625" style="2"/>
    <col min="779" max="779" width="9.5546875" style="2" customWidth="1"/>
    <col min="780" max="780" width="9.44140625" style="2"/>
    <col min="781" max="781" width="10" style="2" customWidth="1"/>
    <col min="782" max="782" width="9.44140625" style="2"/>
    <col min="783" max="783" width="9.88671875" style="2" customWidth="1"/>
    <col min="784" max="784" width="9.44140625" style="2"/>
    <col min="785" max="785" width="10" style="2" customWidth="1"/>
    <col min="786" max="786" width="9.44140625" style="2"/>
    <col min="787" max="1012" width="9.109375" style="2" customWidth="1"/>
    <col min="1013" max="1013" width="5.6640625" style="2" customWidth="1"/>
    <col min="1014" max="1015" width="21.6640625" style="2" customWidth="1"/>
    <col min="1016" max="1018" width="8.5546875" style="2" customWidth="1"/>
    <col min="1019" max="1024" width="9.44140625" style="2"/>
    <col min="1025" max="1025" width="5.6640625" style="2" customWidth="1"/>
    <col min="1026" max="1026" width="21.6640625" style="2" customWidth="1"/>
    <col min="1027" max="1027" width="25.6640625" style="2" customWidth="1"/>
    <col min="1028" max="1030" width="13.109375" style="2" customWidth="1"/>
    <col min="1031" max="1031" width="10" style="2" customWidth="1"/>
    <col min="1032" max="1032" width="9.44140625" style="2"/>
    <col min="1033" max="1033" width="10" style="2" customWidth="1"/>
    <col min="1034" max="1034" width="9.44140625" style="2"/>
    <col min="1035" max="1035" width="9.5546875" style="2" customWidth="1"/>
    <col min="1036" max="1036" width="9.44140625" style="2"/>
    <col min="1037" max="1037" width="10" style="2" customWidth="1"/>
    <col min="1038" max="1038" width="9.44140625" style="2"/>
    <col min="1039" max="1039" width="9.88671875" style="2" customWidth="1"/>
    <col min="1040" max="1040" width="9.44140625" style="2"/>
    <col min="1041" max="1041" width="10" style="2" customWidth="1"/>
    <col min="1042" max="1042" width="9.44140625" style="2"/>
    <col min="1043" max="1268" width="9.109375" style="2" customWidth="1"/>
    <col min="1269" max="1269" width="5.6640625" style="2" customWidth="1"/>
    <col min="1270" max="1271" width="21.6640625" style="2" customWidth="1"/>
    <col min="1272" max="1274" width="8.5546875" style="2" customWidth="1"/>
    <col min="1275" max="1280" width="9.44140625" style="2"/>
    <col min="1281" max="1281" width="5.6640625" style="2" customWidth="1"/>
    <col min="1282" max="1282" width="21.6640625" style="2" customWidth="1"/>
    <col min="1283" max="1283" width="25.6640625" style="2" customWidth="1"/>
    <col min="1284" max="1286" width="13.109375" style="2" customWidth="1"/>
    <col min="1287" max="1287" width="10" style="2" customWidth="1"/>
    <col min="1288" max="1288" width="9.44140625" style="2"/>
    <col min="1289" max="1289" width="10" style="2" customWidth="1"/>
    <col min="1290" max="1290" width="9.44140625" style="2"/>
    <col min="1291" max="1291" width="9.5546875" style="2" customWidth="1"/>
    <col min="1292" max="1292" width="9.44140625" style="2"/>
    <col min="1293" max="1293" width="10" style="2" customWidth="1"/>
    <col min="1294" max="1294" width="9.44140625" style="2"/>
    <col min="1295" max="1295" width="9.88671875" style="2" customWidth="1"/>
    <col min="1296" max="1296" width="9.44140625" style="2"/>
    <col min="1297" max="1297" width="10" style="2" customWidth="1"/>
    <col min="1298" max="1298" width="9.44140625" style="2"/>
    <col min="1299" max="1524" width="9.109375" style="2" customWidth="1"/>
    <col min="1525" max="1525" width="5.6640625" style="2" customWidth="1"/>
    <col min="1526" max="1527" width="21.6640625" style="2" customWidth="1"/>
    <col min="1528" max="1530" width="8.5546875" style="2" customWidth="1"/>
    <col min="1531" max="1536" width="9.44140625" style="2"/>
    <col min="1537" max="1537" width="5.6640625" style="2" customWidth="1"/>
    <col min="1538" max="1538" width="21.6640625" style="2" customWidth="1"/>
    <col min="1539" max="1539" width="25.6640625" style="2" customWidth="1"/>
    <col min="1540" max="1542" width="13.109375" style="2" customWidth="1"/>
    <col min="1543" max="1543" width="10" style="2" customWidth="1"/>
    <col min="1544" max="1544" width="9.44140625" style="2"/>
    <col min="1545" max="1545" width="10" style="2" customWidth="1"/>
    <col min="1546" max="1546" width="9.44140625" style="2"/>
    <col min="1547" max="1547" width="9.5546875" style="2" customWidth="1"/>
    <col min="1548" max="1548" width="9.44140625" style="2"/>
    <col min="1549" max="1549" width="10" style="2" customWidth="1"/>
    <col min="1550" max="1550" width="9.44140625" style="2"/>
    <col min="1551" max="1551" width="9.88671875" style="2" customWidth="1"/>
    <col min="1552" max="1552" width="9.44140625" style="2"/>
    <col min="1553" max="1553" width="10" style="2" customWidth="1"/>
    <col min="1554" max="1554" width="9.44140625" style="2"/>
    <col min="1555" max="1780" width="9.109375" style="2" customWidth="1"/>
    <col min="1781" max="1781" width="5.6640625" style="2" customWidth="1"/>
    <col min="1782" max="1783" width="21.6640625" style="2" customWidth="1"/>
    <col min="1784" max="1786" width="8.5546875" style="2" customWidth="1"/>
    <col min="1787" max="1792" width="9.44140625" style="2"/>
    <col min="1793" max="1793" width="5.6640625" style="2" customWidth="1"/>
    <col min="1794" max="1794" width="21.6640625" style="2" customWidth="1"/>
    <col min="1795" max="1795" width="25.6640625" style="2" customWidth="1"/>
    <col min="1796" max="1798" width="13.109375" style="2" customWidth="1"/>
    <col min="1799" max="1799" width="10" style="2" customWidth="1"/>
    <col min="1800" max="1800" width="9.44140625" style="2"/>
    <col min="1801" max="1801" width="10" style="2" customWidth="1"/>
    <col min="1802" max="1802" width="9.44140625" style="2"/>
    <col min="1803" max="1803" width="9.5546875" style="2" customWidth="1"/>
    <col min="1804" max="1804" width="9.44140625" style="2"/>
    <col min="1805" max="1805" width="10" style="2" customWidth="1"/>
    <col min="1806" max="1806" width="9.44140625" style="2"/>
    <col min="1807" max="1807" width="9.88671875" style="2" customWidth="1"/>
    <col min="1808" max="1808" width="9.44140625" style="2"/>
    <col min="1809" max="1809" width="10" style="2" customWidth="1"/>
    <col min="1810" max="1810" width="9.44140625" style="2"/>
    <col min="1811" max="2036" width="9.109375" style="2" customWidth="1"/>
    <col min="2037" max="2037" width="5.6640625" style="2" customWidth="1"/>
    <col min="2038" max="2039" width="21.6640625" style="2" customWidth="1"/>
    <col min="2040" max="2042" width="8.5546875" style="2" customWidth="1"/>
    <col min="2043" max="2048" width="9.44140625" style="2"/>
    <col min="2049" max="2049" width="5.6640625" style="2" customWidth="1"/>
    <col min="2050" max="2050" width="21.6640625" style="2" customWidth="1"/>
    <col min="2051" max="2051" width="25.6640625" style="2" customWidth="1"/>
    <col min="2052" max="2054" width="13.109375" style="2" customWidth="1"/>
    <col min="2055" max="2055" width="10" style="2" customWidth="1"/>
    <col min="2056" max="2056" width="9.44140625" style="2"/>
    <col min="2057" max="2057" width="10" style="2" customWidth="1"/>
    <col min="2058" max="2058" width="9.44140625" style="2"/>
    <col min="2059" max="2059" width="9.5546875" style="2" customWidth="1"/>
    <col min="2060" max="2060" width="9.44140625" style="2"/>
    <col min="2061" max="2061" width="10" style="2" customWidth="1"/>
    <col min="2062" max="2062" width="9.44140625" style="2"/>
    <col min="2063" max="2063" width="9.88671875" style="2" customWidth="1"/>
    <col min="2064" max="2064" width="9.44140625" style="2"/>
    <col min="2065" max="2065" width="10" style="2" customWidth="1"/>
    <col min="2066" max="2066" width="9.44140625" style="2"/>
    <col min="2067" max="2292" width="9.109375" style="2" customWidth="1"/>
    <col min="2293" max="2293" width="5.6640625" style="2" customWidth="1"/>
    <col min="2294" max="2295" width="21.6640625" style="2" customWidth="1"/>
    <col min="2296" max="2298" width="8.5546875" style="2" customWidth="1"/>
    <col min="2299" max="2304" width="9.44140625" style="2"/>
    <col min="2305" max="2305" width="5.6640625" style="2" customWidth="1"/>
    <col min="2306" max="2306" width="21.6640625" style="2" customWidth="1"/>
    <col min="2307" max="2307" width="25.6640625" style="2" customWidth="1"/>
    <col min="2308" max="2310" width="13.109375" style="2" customWidth="1"/>
    <col min="2311" max="2311" width="10" style="2" customWidth="1"/>
    <col min="2312" max="2312" width="9.44140625" style="2"/>
    <col min="2313" max="2313" width="10" style="2" customWidth="1"/>
    <col min="2314" max="2314" width="9.44140625" style="2"/>
    <col min="2315" max="2315" width="9.5546875" style="2" customWidth="1"/>
    <col min="2316" max="2316" width="9.44140625" style="2"/>
    <col min="2317" max="2317" width="10" style="2" customWidth="1"/>
    <col min="2318" max="2318" width="9.44140625" style="2"/>
    <col min="2319" max="2319" width="9.88671875" style="2" customWidth="1"/>
    <col min="2320" max="2320" width="9.44140625" style="2"/>
    <col min="2321" max="2321" width="10" style="2" customWidth="1"/>
    <col min="2322" max="2322" width="9.44140625" style="2"/>
    <col min="2323" max="2548" width="9.109375" style="2" customWidth="1"/>
    <col min="2549" max="2549" width="5.6640625" style="2" customWidth="1"/>
    <col min="2550" max="2551" width="21.6640625" style="2" customWidth="1"/>
    <col min="2552" max="2554" width="8.5546875" style="2" customWidth="1"/>
    <col min="2555" max="2560" width="9.44140625" style="2"/>
    <col min="2561" max="2561" width="5.6640625" style="2" customWidth="1"/>
    <col min="2562" max="2562" width="21.6640625" style="2" customWidth="1"/>
    <col min="2563" max="2563" width="25.6640625" style="2" customWidth="1"/>
    <col min="2564" max="2566" width="13.109375" style="2" customWidth="1"/>
    <col min="2567" max="2567" width="10" style="2" customWidth="1"/>
    <col min="2568" max="2568" width="9.44140625" style="2"/>
    <col min="2569" max="2569" width="10" style="2" customWidth="1"/>
    <col min="2570" max="2570" width="9.44140625" style="2"/>
    <col min="2571" max="2571" width="9.5546875" style="2" customWidth="1"/>
    <col min="2572" max="2572" width="9.44140625" style="2"/>
    <col min="2573" max="2573" width="10" style="2" customWidth="1"/>
    <col min="2574" max="2574" width="9.44140625" style="2"/>
    <col min="2575" max="2575" width="9.88671875" style="2" customWidth="1"/>
    <col min="2576" max="2576" width="9.44140625" style="2"/>
    <col min="2577" max="2577" width="10" style="2" customWidth="1"/>
    <col min="2578" max="2578" width="9.44140625" style="2"/>
    <col min="2579" max="2804" width="9.109375" style="2" customWidth="1"/>
    <col min="2805" max="2805" width="5.6640625" style="2" customWidth="1"/>
    <col min="2806" max="2807" width="21.6640625" style="2" customWidth="1"/>
    <col min="2808" max="2810" width="8.5546875" style="2" customWidth="1"/>
    <col min="2811" max="2816" width="9.44140625" style="2"/>
    <col min="2817" max="2817" width="5.6640625" style="2" customWidth="1"/>
    <col min="2818" max="2818" width="21.6640625" style="2" customWidth="1"/>
    <col min="2819" max="2819" width="25.6640625" style="2" customWidth="1"/>
    <col min="2820" max="2822" width="13.109375" style="2" customWidth="1"/>
    <col min="2823" max="2823" width="10" style="2" customWidth="1"/>
    <col min="2824" max="2824" width="9.44140625" style="2"/>
    <col min="2825" max="2825" width="10" style="2" customWidth="1"/>
    <col min="2826" max="2826" width="9.44140625" style="2"/>
    <col min="2827" max="2827" width="9.5546875" style="2" customWidth="1"/>
    <col min="2828" max="2828" width="9.44140625" style="2"/>
    <col min="2829" max="2829" width="10" style="2" customWidth="1"/>
    <col min="2830" max="2830" width="9.44140625" style="2"/>
    <col min="2831" max="2831" width="9.88671875" style="2" customWidth="1"/>
    <col min="2832" max="2832" width="9.44140625" style="2"/>
    <col min="2833" max="2833" width="10" style="2" customWidth="1"/>
    <col min="2834" max="2834" width="9.44140625" style="2"/>
    <col min="2835" max="3060" width="9.109375" style="2" customWidth="1"/>
    <col min="3061" max="3061" width="5.6640625" style="2" customWidth="1"/>
    <col min="3062" max="3063" width="21.6640625" style="2" customWidth="1"/>
    <col min="3064" max="3066" width="8.5546875" style="2" customWidth="1"/>
    <col min="3067" max="3072" width="9.44140625" style="2"/>
    <col min="3073" max="3073" width="5.6640625" style="2" customWidth="1"/>
    <col min="3074" max="3074" width="21.6640625" style="2" customWidth="1"/>
    <col min="3075" max="3075" width="25.6640625" style="2" customWidth="1"/>
    <col min="3076" max="3078" width="13.109375" style="2" customWidth="1"/>
    <col min="3079" max="3079" width="10" style="2" customWidth="1"/>
    <col min="3080" max="3080" width="9.44140625" style="2"/>
    <col min="3081" max="3081" width="10" style="2" customWidth="1"/>
    <col min="3082" max="3082" width="9.44140625" style="2"/>
    <col min="3083" max="3083" width="9.5546875" style="2" customWidth="1"/>
    <col min="3084" max="3084" width="9.44140625" style="2"/>
    <col min="3085" max="3085" width="10" style="2" customWidth="1"/>
    <col min="3086" max="3086" width="9.44140625" style="2"/>
    <col min="3087" max="3087" width="9.88671875" style="2" customWidth="1"/>
    <col min="3088" max="3088" width="9.44140625" style="2"/>
    <col min="3089" max="3089" width="10" style="2" customWidth="1"/>
    <col min="3090" max="3090" width="9.44140625" style="2"/>
    <col min="3091" max="3316" width="9.109375" style="2" customWidth="1"/>
    <col min="3317" max="3317" width="5.6640625" style="2" customWidth="1"/>
    <col min="3318" max="3319" width="21.6640625" style="2" customWidth="1"/>
    <col min="3320" max="3322" width="8.5546875" style="2" customWidth="1"/>
    <col min="3323" max="3328" width="9.44140625" style="2"/>
    <col min="3329" max="3329" width="5.6640625" style="2" customWidth="1"/>
    <col min="3330" max="3330" width="21.6640625" style="2" customWidth="1"/>
    <col min="3331" max="3331" width="25.6640625" style="2" customWidth="1"/>
    <col min="3332" max="3334" width="13.109375" style="2" customWidth="1"/>
    <col min="3335" max="3335" width="10" style="2" customWidth="1"/>
    <col min="3336" max="3336" width="9.44140625" style="2"/>
    <col min="3337" max="3337" width="10" style="2" customWidth="1"/>
    <col min="3338" max="3338" width="9.44140625" style="2"/>
    <col min="3339" max="3339" width="9.5546875" style="2" customWidth="1"/>
    <col min="3340" max="3340" width="9.44140625" style="2"/>
    <col min="3341" max="3341" width="10" style="2" customWidth="1"/>
    <col min="3342" max="3342" width="9.44140625" style="2"/>
    <col min="3343" max="3343" width="9.88671875" style="2" customWidth="1"/>
    <col min="3344" max="3344" width="9.44140625" style="2"/>
    <col min="3345" max="3345" width="10" style="2" customWidth="1"/>
    <col min="3346" max="3346" width="9.44140625" style="2"/>
    <col min="3347" max="3572" width="9.109375" style="2" customWidth="1"/>
    <col min="3573" max="3573" width="5.6640625" style="2" customWidth="1"/>
    <col min="3574" max="3575" width="21.6640625" style="2" customWidth="1"/>
    <col min="3576" max="3578" width="8.5546875" style="2" customWidth="1"/>
    <col min="3579" max="3584" width="9.44140625" style="2"/>
    <col min="3585" max="3585" width="5.6640625" style="2" customWidth="1"/>
    <col min="3586" max="3586" width="21.6640625" style="2" customWidth="1"/>
    <col min="3587" max="3587" width="25.6640625" style="2" customWidth="1"/>
    <col min="3588" max="3590" width="13.109375" style="2" customWidth="1"/>
    <col min="3591" max="3591" width="10" style="2" customWidth="1"/>
    <col min="3592" max="3592" width="9.44140625" style="2"/>
    <col min="3593" max="3593" width="10" style="2" customWidth="1"/>
    <col min="3594" max="3594" width="9.44140625" style="2"/>
    <col min="3595" max="3595" width="9.5546875" style="2" customWidth="1"/>
    <col min="3596" max="3596" width="9.44140625" style="2"/>
    <col min="3597" max="3597" width="10" style="2" customWidth="1"/>
    <col min="3598" max="3598" width="9.44140625" style="2"/>
    <col min="3599" max="3599" width="9.88671875" style="2" customWidth="1"/>
    <col min="3600" max="3600" width="9.44140625" style="2"/>
    <col min="3601" max="3601" width="10" style="2" customWidth="1"/>
    <col min="3602" max="3602" width="9.44140625" style="2"/>
    <col min="3603" max="3828" width="9.109375" style="2" customWidth="1"/>
    <col min="3829" max="3829" width="5.6640625" style="2" customWidth="1"/>
    <col min="3830" max="3831" width="21.6640625" style="2" customWidth="1"/>
    <col min="3832" max="3834" width="8.5546875" style="2" customWidth="1"/>
    <col min="3835" max="3840" width="9.44140625" style="2"/>
    <col min="3841" max="3841" width="5.6640625" style="2" customWidth="1"/>
    <col min="3842" max="3842" width="21.6640625" style="2" customWidth="1"/>
    <col min="3843" max="3843" width="25.6640625" style="2" customWidth="1"/>
    <col min="3844" max="3846" width="13.109375" style="2" customWidth="1"/>
    <col min="3847" max="3847" width="10" style="2" customWidth="1"/>
    <col min="3848" max="3848" width="9.44140625" style="2"/>
    <col min="3849" max="3849" width="10" style="2" customWidth="1"/>
    <col min="3850" max="3850" width="9.44140625" style="2"/>
    <col min="3851" max="3851" width="9.5546875" style="2" customWidth="1"/>
    <col min="3852" max="3852" width="9.44140625" style="2"/>
    <col min="3853" max="3853" width="10" style="2" customWidth="1"/>
    <col min="3854" max="3854" width="9.44140625" style="2"/>
    <col min="3855" max="3855" width="9.88671875" style="2" customWidth="1"/>
    <col min="3856" max="3856" width="9.44140625" style="2"/>
    <col min="3857" max="3857" width="10" style="2" customWidth="1"/>
    <col min="3858" max="3858" width="9.44140625" style="2"/>
    <col min="3859" max="4084" width="9.109375" style="2" customWidth="1"/>
    <col min="4085" max="4085" width="5.6640625" style="2" customWidth="1"/>
    <col min="4086" max="4087" width="21.6640625" style="2" customWidth="1"/>
    <col min="4088" max="4090" width="8.5546875" style="2" customWidth="1"/>
    <col min="4091" max="4096" width="9.44140625" style="2"/>
    <col min="4097" max="4097" width="5.6640625" style="2" customWidth="1"/>
    <col min="4098" max="4098" width="21.6640625" style="2" customWidth="1"/>
    <col min="4099" max="4099" width="25.6640625" style="2" customWidth="1"/>
    <col min="4100" max="4102" width="13.109375" style="2" customWidth="1"/>
    <col min="4103" max="4103" width="10" style="2" customWidth="1"/>
    <col min="4104" max="4104" width="9.44140625" style="2"/>
    <col min="4105" max="4105" width="10" style="2" customWidth="1"/>
    <col min="4106" max="4106" width="9.44140625" style="2"/>
    <col min="4107" max="4107" width="9.5546875" style="2" customWidth="1"/>
    <col min="4108" max="4108" width="9.44140625" style="2"/>
    <col min="4109" max="4109" width="10" style="2" customWidth="1"/>
    <col min="4110" max="4110" width="9.44140625" style="2"/>
    <col min="4111" max="4111" width="9.88671875" style="2" customWidth="1"/>
    <col min="4112" max="4112" width="9.44140625" style="2"/>
    <col min="4113" max="4113" width="10" style="2" customWidth="1"/>
    <col min="4114" max="4114" width="9.44140625" style="2"/>
    <col min="4115" max="4340" width="9.109375" style="2" customWidth="1"/>
    <col min="4341" max="4341" width="5.6640625" style="2" customWidth="1"/>
    <col min="4342" max="4343" width="21.6640625" style="2" customWidth="1"/>
    <col min="4344" max="4346" width="8.5546875" style="2" customWidth="1"/>
    <col min="4347" max="4352" width="9.44140625" style="2"/>
    <col min="4353" max="4353" width="5.6640625" style="2" customWidth="1"/>
    <col min="4354" max="4354" width="21.6640625" style="2" customWidth="1"/>
    <col min="4355" max="4355" width="25.6640625" style="2" customWidth="1"/>
    <col min="4356" max="4358" width="13.109375" style="2" customWidth="1"/>
    <col min="4359" max="4359" width="10" style="2" customWidth="1"/>
    <col min="4360" max="4360" width="9.44140625" style="2"/>
    <col min="4361" max="4361" width="10" style="2" customWidth="1"/>
    <col min="4362" max="4362" width="9.44140625" style="2"/>
    <col min="4363" max="4363" width="9.5546875" style="2" customWidth="1"/>
    <col min="4364" max="4364" width="9.44140625" style="2"/>
    <col min="4365" max="4365" width="10" style="2" customWidth="1"/>
    <col min="4366" max="4366" width="9.44140625" style="2"/>
    <col min="4367" max="4367" width="9.88671875" style="2" customWidth="1"/>
    <col min="4368" max="4368" width="9.44140625" style="2"/>
    <col min="4369" max="4369" width="10" style="2" customWidth="1"/>
    <col min="4370" max="4370" width="9.44140625" style="2"/>
    <col min="4371" max="4596" width="9.109375" style="2" customWidth="1"/>
    <col min="4597" max="4597" width="5.6640625" style="2" customWidth="1"/>
    <col min="4598" max="4599" width="21.6640625" style="2" customWidth="1"/>
    <col min="4600" max="4602" width="8.5546875" style="2" customWidth="1"/>
    <col min="4603" max="4608" width="9.44140625" style="2"/>
    <col min="4609" max="4609" width="5.6640625" style="2" customWidth="1"/>
    <col min="4610" max="4610" width="21.6640625" style="2" customWidth="1"/>
    <col min="4611" max="4611" width="25.6640625" style="2" customWidth="1"/>
    <col min="4612" max="4614" width="13.109375" style="2" customWidth="1"/>
    <col min="4615" max="4615" width="10" style="2" customWidth="1"/>
    <col min="4616" max="4616" width="9.44140625" style="2"/>
    <col min="4617" max="4617" width="10" style="2" customWidth="1"/>
    <col min="4618" max="4618" width="9.44140625" style="2"/>
    <col min="4619" max="4619" width="9.5546875" style="2" customWidth="1"/>
    <col min="4620" max="4620" width="9.44140625" style="2"/>
    <col min="4621" max="4621" width="10" style="2" customWidth="1"/>
    <col min="4622" max="4622" width="9.44140625" style="2"/>
    <col min="4623" max="4623" width="9.88671875" style="2" customWidth="1"/>
    <col min="4624" max="4624" width="9.44140625" style="2"/>
    <col min="4625" max="4625" width="10" style="2" customWidth="1"/>
    <col min="4626" max="4626" width="9.44140625" style="2"/>
    <col min="4627" max="4852" width="9.109375" style="2" customWidth="1"/>
    <col min="4853" max="4853" width="5.6640625" style="2" customWidth="1"/>
    <col min="4854" max="4855" width="21.6640625" style="2" customWidth="1"/>
    <col min="4856" max="4858" width="8.5546875" style="2" customWidth="1"/>
    <col min="4859" max="4864" width="9.44140625" style="2"/>
    <col min="4865" max="4865" width="5.6640625" style="2" customWidth="1"/>
    <col min="4866" max="4866" width="21.6640625" style="2" customWidth="1"/>
    <col min="4867" max="4867" width="25.6640625" style="2" customWidth="1"/>
    <col min="4868" max="4870" width="13.109375" style="2" customWidth="1"/>
    <col min="4871" max="4871" width="10" style="2" customWidth="1"/>
    <col min="4872" max="4872" width="9.44140625" style="2"/>
    <col min="4873" max="4873" width="10" style="2" customWidth="1"/>
    <col min="4874" max="4874" width="9.44140625" style="2"/>
    <col min="4875" max="4875" width="9.5546875" style="2" customWidth="1"/>
    <col min="4876" max="4876" width="9.44140625" style="2"/>
    <col min="4877" max="4877" width="10" style="2" customWidth="1"/>
    <col min="4878" max="4878" width="9.44140625" style="2"/>
    <col min="4879" max="4879" width="9.88671875" style="2" customWidth="1"/>
    <col min="4880" max="4880" width="9.44140625" style="2"/>
    <col min="4881" max="4881" width="10" style="2" customWidth="1"/>
    <col min="4882" max="4882" width="9.44140625" style="2"/>
    <col min="4883" max="5108" width="9.109375" style="2" customWidth="1"/>
    <col min="5109" max="5109" width="5.6640625" style="2" customWidth="1"/>
    <col min="5110" max="5111" width="21.6640625" style="2" customWidth="1"/>
    <col min="5112" max="5114" width="8.5546875" style="2" customWidth="1"/>
    <col min="5115" max="5120" width="9.44140625" style="2"/>
    <col min="5121" max="5121" width="5.6640625" style="2" customWidth="1"/>
    <col min="5122" max="5122" width="21.6640625" style="2" customWidth="1"/>
    <col min="5123" max="5123" width="25.6640625" style="2" customWidth="1"/>
    <col min="5124" max="5126" width="13.109375" style="2" customWidth="1"/>
    <col min="5127" max="5127" width="10" style="2" customWidth="1"/>
    <col min="5128" max="5128" width="9.44140625" style="2"/>
    <col min="5129" max="5129" width="10" style="2" customWidth="1"/>
    <col min="5130" max="5130" width="9.44140625" style="2"/>
    <col min="5131" max="5131" width="9.5546875" style="2" customWidth="1"/>
    <col min="5132" max="5132" width="9.44140625" style="2"/>
    <col min="5133" max="5133" width="10" style="2" customWidth="1"/>
    <col min="5134" max="5134" width="9.44140625" style="2"/>
    <col min="5135" max="5135" width="9.88671875" style="2" customWidth="1"/>
    <col min="5136" max="5136" width="9.44140625" style="2"/>
    <col min="5137" max="5137" width="10" style="2" customWidth="1"/>
    <col min="5138" max="5138" width="9.44140625" style="2"/>
    <col min="5139" max="5364" width="9.109375" style="2" customWidth="1"/>
    <col min="5365" max="5365" width="5.6640625" style="2" customWidth="1"/>
    <col min="5366" max="5367" width="21.6640625" style="2" customWidth="1"/>
    <col min="5368" max="5370" width="8.5546875" style="2" customWidth="1"/>
    <col min="5371" max="5376" width="9.44140625" style="2"/>
    <col min="5377" max="5377" width="5.6640625" style="2" customWidth="1"/>
    <col min="5378" max="5378" width="21.6640625" style="2" customWidth="1"/>
    <col min="5379" max="5379" width="25.6640625" style="2" customWidth="1"/>
    <col min="5380" max="5382" width="13.109375" style="2" customWidth="1"/>
    <col min="5383" max="5383" width="10" style="2" customWidth="1"/>
    <col min="5384" max="5384" width="9.44140625" style="2"/>
    <col min="5385" max="5385" width="10" style="2" customWidth="1"/>
    <col min="5386" max="5386" width="9.44140625" style="2"/>
    <col min="5387" max="5387" width="9.5546875" style="2" customWidth="1"/>
    <col min="5388" max="5388" width="9.44140625" style="2"/>
    <col min="5389" max="5389" width="10" style="2" customWidth="1"/>
    <col min="5390" max="5390" width="9.44140625" style="2"/>
    <col min="5391" max="5391" width="9.88671875" style="2" customWidth="1"/>
    <col min="5392" max="5392" width="9.44140625" style="2"/>
    <col min="5393" max="5393" width="10" style="2" customWidth="1"/>
    <col min="5394" max="5394" width="9.44140625" style="2"/>
    <col min="5395" max="5620" width="9.109375" style="2" customWidth="1"/>
    <col min="5621" max="5621" width="5.6640625" style="2" customWidth="1"/>
    <col min="5622" max="5623" width="21.6640625" style="2" customWidth="1"/>
    <col min="5624" max="5626" width="8.5546875" style="2" customWidth="1"/>
    <col min="5627" max="5632" width="9.44140625" style="2"/>
    <col min="5633" max="5633" width="5.6640625" style="2" customWidth="1"/>
    <col min="5634" max="5634" width="21.6640625" style="2" customWidth="1"/>
    <col min="5635" max="5635" width="25.6640625" style="2" customWidth="1"/>
    <col min="5636" max="5638" width="13.109375" style="2" customWidth="1"/>
    <col min="5639" max="5639" width="10" style="2" customWidth="1"/>
    <col min="5640" max="5640" width="9.44140625" style="2"/>
    <col min="5641" max="5641" width="10" style="2" customWidth="1"/>
    <col min="5642" max="5642" width="9.44140625" style="2"/>
    <col min="5643" max="5643" width="9.5546875" style="2" customWidth="1"/>
    <col min="5644" max="5644" width="9.44140625" style="2"/>
    <col min="5645" max="5645" width="10" style="2" customWidth="1"/>
    <col min="5646" max="5646" width="9.44140625" style="2"/>
    <col min="5647" max="5647" width="9.88671875" style="2" customWidth="1"/>
    <col min="5648" max="5648" width="9.44140625" style="2"/>
    <col min="5649" max="5649" width="10" style="2" customWidth="1"/>
    <col min="5650" max="5650" width="9.44140625" style="2"/>
    <col min="5651" max="5876" width="9.109375" style="2" customWidth="1"/>
    <col min="5877" max="5877" width="5.6640625" style="2" customWidth="1"/>
    <col min="5878" max="5879" width="21.6640625" style="2" customWidth="1"/>
    <col min="5880" max="5882" width="8.5546875" style="2" customWidth="1"/>
    <col min="5883" max="5888" width="9.44140625" style="2"/>
    <col min="5889" max="5889" width="5.6640625" style="2" customWidth="1"/>
    <col min="5890" max="5890" width="21.6640625" style="2" customWidth="1"/>
    <col min="5891" max="5891" width="25.6640625" style="2" customWidth="1"/>
    <col min="5892" max="5894" width="13.109375" style="2" customWidth="1"/>
    <col min="5895" max="5895" width="10" style="2" customWidth="1"/>
    <col min="5896" max="5896" width="9.44140625" style="2"/>
    <col min="5897" max="5897" width="10" style="2" customWidth="1"/>
    <col min="5898" max="5898" width="9.44140625" style="2"/>
    <col min="5899" max="5899" width="9.5546875" style="2" customWidth="1"/>
    <col min="5900" max="5900" width="9.44140625" style="2"/>
    <col min="5901" max="5901" width="10" style="2" customWidth="1"/>
    <col min="5902" max="5902" width="9.44140625" style="2"/>
    <col min="5903" max="5903" width="9.88671875" style="2" customWidth="1"/>
    <col min="5904" max="5904" width="9.44140625" style="2"/>
    <col min="5905" max="5905" width="10" style="2" customWidth="1"/>
    <col min="5906" max="5906" width="9.44140625" style="2"/>
    <col min="5907" max="6132" width="9.109375" style="2" customWidth="1"/>
    <col min="6133" max="6133" width="5.6640625" style="2" customWidth="1"/>
    <col min="6134" max="6135" width="21.6640625" style="2" customWidth="1"/>
    <col min="6136" max="6138" width="8.5546875" style="2" customWidth="1"/>
    <col min="6139" max="6144" width="9.44140625" style="2"/>
    <col min="6145" max="6145" width="5.6640625" style="2" customWidth="1"/>
    <col min="6146" max="6146" width="21.6640625" style="2" customWidth="1"/>
    <col min="6147" max="6147" width="25.6640625" style="2" customWidth="1"/>
    <col min="6148" max="6150" width="13.109375" style="2" customWidth="1"/>
    <col min="6151" max="6151" width="10" style="2" customWidth="1"/>
    <col min="6152" max="6152" width="9.44140625" style="2"/>
    <col min="6153" max="6153" width="10" style="2" customWidth="1"/>
    <col min="6154" max="6154" width="9.44140625" style="2"/>
    <col min="6155" max="6155" width="9.5546875" style="2" customWidth="1"/>
    <col min="6156" max="6156" width="9.44140625" style="2"/>
    <col min="6157" max="6157" width="10" style="2" customWidth="1"/>
    <col min="6158" max="6158" width="9.44140625" style="2"/>
    <col min="6159" max="6159" width="9.88671875" style="2" customWidth="1"/>
    <col min="6160" max="6160" width="9.44140625" style="2"/>
    <col min="6161" max="6161" width="10" style="2" customWidth="1"/>
    <col min="6162" max="6162" width="9.44140625" style="2"/>
    <col min="6163" max="6388" width="9.109375" style="2" customWidth="1"/>
    <col min="6389" max="6389" width="5.6640625" style="2" customWidth="1"/>
    <col min="6390" max="6391" width="21.6640625" style="2" customWidth="1"/>
    <col min="6392" max="6394" width="8.5546875" style="2" customWidth="1"/>
    <col min="6395" max="6400" width="9.44140625" style="2"/>
    <col min="6401" max="6401" width="5.6640625" style="2" customWidth="1"/>
    <col min="6402" max="6402" width="21.6640625" style="2" customWidth="1"/>
    <col min="6403" max="6403" width="25.6640625" style="2" customWidth="1"/>
    <col min="6404" max="6406" width="13.109375" style="2" customWidth="1"/>
    <col min="6407" max="6407" width="10" style="2" customWidth="1"/>
    <col min="6408" max="6408" width="9.44140625" style="2"/>
    <col min="6409" max="6409" width="10" style="2" customWidth="1"/>
    <col min="6410" max="6410" width="9.44140625" style="2"/>
    <col min="6411" max="6411" width="9.5546875" style="2" customWidth="1"/>
    <col min="6412" max="6412" width="9.44140625" style="2"/>
    <col min="6413" max="6413" width="10" style="2" customWidth="1"/>
    <col min="6414" max="6414" width="9.44140625" style="2"/>
    <col min="6415" max="6415" width="9.88671875" style="2" customWidth="1"/>
    <col min="6416" max="6416" width="9.44140625" style="2"/>
    <col min="6417" max="6417" width="10" style="2" customWidth="1"/>
    <col min="6418" max="6418" width="9.44140625" style="2"/>
    <col min="6419" max="6644" width="9.109375" style="2" customWidth="1"/>
    <col min="6645" max="6645" width="5.6640625" style="2" customWidth="1"/>
    <col min="6646" max="6647" width="21.6640625" style="2" customWidth="1"/>
    <col min="6648" max="6650" width="8.5546875" style="2" customWidth="1"/>
    <col min="6651" max="6656" width="9.44140625" style="2"/>
    <col min="6657" max="6657" width="5.6640625" style="2" customWidth="1"/>
    <col min="6658" max="6658" width="21.6640625" style="2" customWidth="1"/>
    <col min="6659" max="6659" width="25.6640625" style="2" customWidth="1"/>
    <col min="6660" max="6662" width="13.109375" style="2" customWidth="1"/>
    <col min="6663" max="6663" width="10" style="2" customWidth="1"/>
    <col min="6664" max="6664" width="9.44140625" style="2"/>
    <col min="6665" max="6665" width="10" style="2" customWidth="1"/>
    <col min="6666" max="6666" width="9.44140625" style="2"/>
    <col min="6667" max="6667" width="9.5546875" style="2" customWidth="1"/>
    <col min="6668" max="6668" width="9.44140625" style="2"/>
    <col min="6669" max="6669" width="10" style="2" customWidth="1"/>
    <col min="6670" max="6670" width="9.44140625" style="2"/>
    <col min="6671" max="6671" width="9.88671875" style="2" customWidth="1"/>
    <col min="6672" max="6672" width="9.44140625" style="2"/>
    <col min="6673" max="6673" width="10" style="2" customWidth="1"/>
    <col min="6674" max="6674" width="9.44140625" style="2"/>
    <col min="6675" max="6900" width="9.109375" style="2" customWidth="1"/>
    <col min="6901" max="6901" width="5.6640625" style="2" customWidth="1"/>
    <col min="6902" max="6903" width="21.6640625" style="2" customWidth="1"/>
    <col min="6904" max="6906" width="8.5546875" style="2" customWidth="1"/>
    <col min="6907" max="6912" width="9.44140625" style="2"/>
    <col min="6913" max="6913" width="5.6640625" style="2" customWidth="1"/>
    <col min="6914" max="6914" width="21.6640625" style="2" customWidth="1"/>
    <col min="6915" max="6915" width="25.6640625" style="2" customWidth="1"/>
    <col min="6916" max="6918" width="13.109375" style="2" customWidth="1"/>
    <col min="6919" max="6919" width="10" style="2" customWidth="1"/>
    <col min="6920" max="6920" width="9.44140625" style="2"/>
    <col min="6921" max="6921" width="10" style="2" customWidth="1"/>
    <col min="6922" max="6922" width="9.44140625" style="2"/>
    <col min="6923" max="6923" width="9.5546875" style="2" customWidth="1"/>
    <col min="6924" max="6924" width="9.44140625" style="2"/>
    <col min="6925" max="6925" width="10" style="2" customWidth="1"/>
    <col min="6926" max="6926" width="9.44140625" style="2"/>
    <col min="6927" max="6927" width="9.88671875" style="2" customWidth="1"/>
    <col min="6928" max="6928" width="9.44140625" style="2"/>
    <col min="6929" max="6929" width="10" style="2" customWidth="1"/>
    <col min="6930" max="6930" width="9.44140625" style="2"/>
    <col min="6931" max="7156" width="9.109375" style="2" customWidth="1"/>
    <col min="7157" max="7157" width="5.6640625" style="2" customWidth="1"/>
    <col min="7158" max="7159" width="21.6640625" style="2" customWidth="1"/>
    <col min="7160" max="7162" width="8.5546875" style="2" customWidth="1"/>
    <col min="7163" max="7168" width="9.44140625" style="2"/>
    <col min="7169" max="7169" width="5.6640625" style="2" customWidth="1"/>
    <col min="7170" max="7170" width="21.6640625" style="2" customWidth="1"/>
    <col min="7171" max="7171" width="25.6640625" style="2" customWidth="1"/>
    <col min="7172" max="7174" width="13.109375" style="2" customWidth="1"/>
    <col min="7175" max="7175" width="10" style="2" customWidth="1"/>
    <col min="7176" max="7176" width="9.44140625" style="2"/>
    <col min="7177" max="7177" width="10" style="2" customWidth="1"/>
    <col min="7178" max="7178" width="9.44140625" style="2"/>
    <col min="7179" max="7179" width="9.5546875" style="2" customWidth="1"/>
    <col min="7180" max="7180" width="9.44140625" style="2"/>
    <col min="7181" max="7181" width="10" style="2" customWidth="1"/>
    <col min="7182" max="7182" width="9.44140625" style="2"/>
    <col min="7183" max="7183" width="9.88671875" style="2" customWidth="1"/>
    <col min="7184" max="7184" width="9.44140625" style="2"/>
    <col min="7185" max="7185" width="10" style="2" customWidth="1"/>
    <col min="7186" max="7186" width="9.44140625" style="2"/>
    <col min="7187" max="7412" width="9.109375" style="2" customWidth="1"/>
    <col min="7413" max="7413" width="5.6640625" style="2" customWidth="1"/>
    <col min="7414" max="7415" width="21.6640625" style="2" customWidth="1"/>
    <col min="7416" max="7418" width="8.5546875" style="2" customWidth="1"/>
    <col min="7419" max="7424" width="9.44140625" style="2"/>
    <col min="7425" max="7425" width="5.6640625" style="2" customWidth="1"/>
    <col min="7426" max="7426" width="21.6640625" style="2" customWidth="1"/>
    <col min="7427" max="7427" width="25.6640625" style="2" customWidth="1"/>
    <col min="7428" max="7430" width="13.109375" style="2" customWidth="1"/>
    <col min="7431" max="7431" width="10" style="2" customWidth="1"/>
    <col min="7432" max="7432" width="9.44140625" style="2"/>
    <col min="7433" max="7433" width="10" style="2" customWidth="1"/>
    <col min="7434" max="7434" width="9.44140625" style="2"/>
    <col min="7435" max="7435" width="9.5546875" style="2" customWidth="1"/>
    <col min="7436" max="7436" width="9.44140625" style="2"/>
    <col min="7437" max="7437" width="10" style="2" customWidth="1"/>
    <col min="7438" max="7438" width="9.44140625" style="2"/>
    <col min="7439" max="7439" width="9.88671875" style="2" customWidth="1"/>
    <col min="7440" max="7440" width="9.44140625" style="2"/>
    <col min="7441" max="7441" width="10" style="2" customWidth="1"/>
    <col min="7442" max="7442" width="9.44140625" style="2"/>
    <col min="7443" max="7668" width="9.109375" style="2" customWidth="1"/>
    <col min="7669" max="7669" width="5.6640625" style="2" customWidth="1"/>
    <col min="7670" max="7671" width="21.6640625" style="2" customWidth="1"/>
    <col min="7672" max="7674" width="8.5546875" style="2" customWidth="1"/>
    <col min="7675" max="7680" width="9.44140625" style="2"/>
    <col min="7681" max="7681" width="5.6640625" style="2" customWidth="1"/>
    <col min="7682" max="7682" width="21.6640625" style="2" customWidth="1"/>
    <col min="7683" max="7683" width="25.6640625" style="2" customWidth="1"/>
    <col min="7684" max="7686" width="13.109375" style="2" customWidth="1"/>
    <col min="7687" max="7687" width="10" style="2" customWidth="1"/>
    <col min="7688" max="7688" width="9.44140625" style="2"/>
    <col min="7689" max="7689" width="10" style="2" customWidth="1"/>
    <col min="7690" max="7690" width="9.44140625" style="2"/>
    <col min="7691" max="7691" width="9.5546875" style="2" customWidth="1"/>
    <col min="7692" max="7692" width="9.44140625" style="2"/>
    <col min="7693" max="7693" width="10" style="2" customWidth="1"/>
    <col min="7694" max="7694" width="9.44140625" style="2"/>
    <col min="7695" max="7695" width="9.88671875" style="2" customWidth="1"/>
    <col min="7696" max="7696" width="9.44140625" style="2"/>
    <col min="7697" max="7697" width="10" style="2" customWidth="1"/>
    <col min="7698" max="7698" width="9.44140625" style="2"/>
    <col min="7699" max="7924" width="9.109375" style="2" customWidth="1"/>
    <col min="7925" max="7925" width="5.6640625" style="2" customWidth="1"/>
    <col min="7926" max="7927" width="21.6640625" style="2" customWidth="1"/>
    <col min="7928" max="7930" width="8.5546875" style="2" customWidth="1"/>
    <col min="7931" max="7936" width="9.44140625" style="2"/>
    <col min="7937" max="7937" width="5.6640625" style="2" customWidth="1"/>
    <col min="7938" max="7938" width="21.6640625" style="2" customWidth="1"/>
    <col min="7939" max="7939" width="25.6640625" style="2" customWidth="1"/>
    <col min="7940" max="7942" width="13.109375" style="2" customWidth="1"/>
    <col min="7943" max="7943" width="10" style="2" customWidth="1"/>
    <col min="7944" max="7944" width="9.44140625" style="2"/>
    <col min="7945" max="7945" width="10" style="2" customWidth="1"/>
    <col min="7946" max="7946" width="9.44140625" style="2"/>
    <col min="7947" max="7947" width="9.5546875" style="2" customWidth="1"/>
    <col min="7948" max="7948" width="9.44140625" style="2"/>
    <col min="7949" max="7949" width="10" style="2" customWidth="1"/>
    <col min="7950" max="7950" width="9.44140625" style="2"/>
    <col min="7951" max="7951" width="9.88671875" style="2" customWidth="1"/>
    <col min="7952" max="7952" width="9.44140625" style="2"/>
    <col min="7953" max="7953" width="10" style="2" customWidth="1"/>
    <col min="7954" max="7954" width="9.44140625" style="2"/>
    <col min="7955" max="8180" width="9.109375" style="2" customWidth="1"/>
    <col min="8181" max="8181" width="5.6640625" style="2" customWidth="1"/>
    <col min="8182" max="8183" width="21.6640625" style="2" customWidth="1"/>
    <col min="8184" max="8186" width="8.5546875" style="2" customWidth="1"/>
    <col min="8187" max="8192" width="9.44140625" style="2"/>
    <col min="8193" max="8193" width="5.6640625" style="2" customWidth="1"/>
    <col min="8194" max="8194" width="21.6640625" style="2" customWidth="1"/>
    <col min="8195" max="8195" width="25.6640625" style="2" customWidth="1"/>
    <col min="8196" max="8198" width="13.109375" style="2" customWidth="1"/>
    <col min="8199" max="8199" width="10" style="2" customWidth="1"/>
    <col min="8200" max="8200" width="9.44140625" style="2"/>
    <col min="8201" max="8201" width="10" style="2" customWidth="1"/>
    <col min="8202" max="8202" width="9.44140625" style="2"/>
    <col min="8203" max="8203" width="9.5546875" style="2" customWidth="1"/>
    <col min="8204" max="8204" width="9.44140625" style="2"/>
    <col min="8205" max="8205" width="10" style="2" customWidth="1"/>
    <col min="8206" max="8206" width="9.44140625" style="2"/>
    <col min="8207" max="8207" width="9.88671875" style="2" customWidth="1"/>
    <col min="8208" max="8208" width="9.44140625" style="2"/>
    <col min="8209" max="8209" width="10" style="2" customWidth="1"/>
    <col min="8210" max="8210" width="9.44140625" style="2"/>
    <col min="8211" max="8436" width="9.109375" style="2" customWidth="1"/>
    <col min="8437" max="8437" width="5.6640625" style="2" customWidth="1"/>
    <col min="8438" max="8439" width="21.6640625" style="2" customWidth="1"/>
    <col min="8440" max="8442" width="8.5546875" style="2" customWidth="1"/>
    <col min="8443" max="8448" width="9.44140625" style="2"/>
    <col min="8449" max="8449" width="5.6640625" style="2" customWidth="1"/>
    <col min="8450" max="8450" width="21.6640625" style="2" customWidth="1"/>
    <col min="8451" max="8451" width="25.6640625" style="2" customWidth="1"/>
    <col min="8452" max="8454" width="13.109375" style="2" customWidth="1"/>
    <col min="8455" max="8455" width="10" style="2" customWidth="1"/>
    <col min="8456" max="8456" width="9.44140625" style="2"/>
    <col min="8457" max="8457" width="10" style="2" customWidth="1"/>
    <col min="8458" max="8458" width="9.44140625" style="2"/>
    <col min="8459" max="8459" width="9.5546875" style="2" customWidth="1"/>
    <col min="8460" max="8460" width="9.44140625" style="2"/>
    <col min="8461" max="8461" width="10" style="2" customWidth="1"/>
    <col min="8462" max="8462" width="9.44140625" style="2"/>
    <col min="8463" max="8463" width="9.88671875" style="2" customWidth="1"/>
    <col min="8464" max="8464" width="9.44140625" style="2"/>
    <col min="8465" max="8465" width="10" style="2" customWidth="1"/>
    <col min="8466" max="8466" width="9.44140625" style="2"/>
    <col min="8467" max="8692" width="9.109375" style="2" customWidth="1"/>
    <col min="8693" max="8693" width="5.6640625" style="2" customWidth="1"/>
    <col min="8694" max="8695" width="21.6640625" style="2" customWidth="1"/>
    <col min="8696" max="8698" width="8.5546875" style="2" customWidth="1"/>
    <col min="8699" max="8704" width="9.44140625" style="2"/>
    <col min="8705" max="8705" width="5.6640625" style="2" customWidth="1"/>
    <col min="8706" max="8706" width="21.6640625" style="2" customWidth="1"/>
    <col min="8707" max="8707" width="25.6640625" style="2" customWidth="1"/>
    <col min="8708" max="8710" width="13.109375" style="2" customWidth="1"/>
    <col min="8711" max="8711" width="10" style="2" customWidth="1"/>
    <col min="8712" max="8712" width="9.44140625" style="2"/>
    <col min="8713" max="8713" width="10" style="2" customWidth="1"/>
    <col min="8714" max="8714" width="9.44140625" style="2"/>
    <col min="8715" max="8715" width="9.5546875" style="2" customWidth="1"/>
    <col min="8716" max="8716" width="9.44140625" style="2"/>
    <col min="8717" max="8717" width="10" style="2" customWidth="1"/>
    <col min="8718" max="8718" width="9.44140625" style="2"/>
    <col min="8719" max="8719" width="9.88671875" style="2" customWidth="1"/>
    <col min="8720" max="8720" width="9.44140625" style="2"/>
    <col min="8721" max="8721" width="10" style="2" customWidth="1"/>
    <col min="8722" max="8722" width="9.44140625" style="2"/>
    <col min="8723" max="8948" width="9.109375" style="2" customWidth="1"/>
    <col min="8949" max="8949" width="5.6640625" style="2" customWidth="1"/>
    <col min="8950" max="8951" width="21.6640625" style="2" customWidth="1"/>
    <col min="8952" max="8954" width="8.5546875" style="2" customWidth="1"/>
    <col min="8955" max="8960" width="9.44140625" style="2"/>
    <col min="8961" max="8961" width="5.6640625" style="2" customWidth="1"/>
    <col min="8962" max="8962" width="21.6640625" style="2" customWidth="1"/>
    <col min="8963" max="8963" width="25.6640625" style="2" customWidth="1"/>
    <col min="8964" max="8966" width="13.109375" style="2" customWidth="1"/>
    <col min="8967" max="8967" width="10" style="2" customWidth="1"/>
    <col min="8968" max="8968" width="9.44140625" style="2"/>
    <col min="8969" max="8969" width="10" style="2" customWidth="1"/>
    <col min="8970" max="8970" width="9.44140625" style="2"/>
    <col min="8971" max="8971" width="9.5546875" style="2" customWidth="1"/>
    <col min="8972" max="8972" width="9.44140625" style="2"/>
    <col min="8973" max="8973" width="10" style="2" customWidth="1"/>
    <col min="8974" max="8974" width="9.44140625" style="2"/>
    <col min="8975" max="8975" width="9.88671875" style="2" customWidth="1"/>
    <col min="8976" max="8976" width="9.44140625" style="2"/>
    <col min="8977" max="8977" width="10" style="2" customWidth="1"/>
    <col min="8978" max="8978" width="9.44140625" style="2"/>
    <col min="8979" max="9204" width="9.109375" style="2" customWidth="1"/>
    <col min="9205" max="9205" width="5.6640625" style="2" customWidth="1"/>
    <col min="9206" max="9207" width="21.6640625" style="2" customWidth="1"/>
    <col min="9208" max="9210" width="8.5546875" style="2" customWidth="1"/>
    <col min="9211" max="9216" width="9.44140625" style="2"/>
    <col min="9217" max="9217" width="5.6640625" style="2" customWidth="1"/>
    <col min="9218" max="9218" width="21.6640625" style="2" customWidth="1"/>
    <col min="9219" max="9219" width="25.6640625" style="2" customWidth="1"/>
    <col min="9220" max="9222" width="13.109375" style="2" customWidth="1"/>
    <col min="9223" max="9223" width="10" style="2" customWidth="1"/>
    <col min="9224" max="9224" width="9.44140625" style="2"/>
    <col min="9225" max="9225" width="10" style="2" customWidth="1"/>
    <col min="9226" max="9226" width="9.44140625" style="2"/>
    <col min="9227" max="9227" width="9.5546875" style="2" customWidth="1"/>
    <col min="9228" max="9228" width="9.44140625" style="2"/>
    <col min="9229" max="9229" width="10" style="2" customWidth="1"/>
    <col min="9230" max="9230" width="9.44140625" style="2"/>
    <col min="9231" max="9231" width="9.88671875" style="2" customWidth="1"/>
    <col min="9232" max="9232" width="9.44140625" style="2"/>
    <col min="9233" max="9233" width="10" style="2" customWidth="1"/>
    <col min="9234" max="9234" width="9.44140625" style="2"/>
    <col min="9235" max="9460" width="9.109375" style="2" customWidth="1"/>
    <col min="9461" max="9461" width="5.6640625" style="2" customWidth="1"/>
    <col min="9462" max="9463" width="21.6640625" style="2" customWidth="1"/>
    <col min="9464" max="9466" width="8.5546875" style="2" customWidth="1"/>
    <col min="9467" max="9472" width="9.44140625" style="2"/>
    <col min="9473" max="9473" width="5.6640625" style="2" customWidth="1"/>
    <col min="9474" max="9474" width="21.6640625" style="2" customWidth="1"/>
    <col min="9475" max="9475" width="25.6640625" style="2" customWidth="1"/>
    <col min="9476" max="9478" width="13.109375" style="2" customWidth="1"/>
    <col min="9479" max="9479" width="10" style="2" customWidth="1"/>
    <col min="9480" max="9480" width="9.44140625" style="2"/>
    <col min="9481" max="9481" width="10" style="2" customWidth="1"/>
    <col min="9482" max="9482" width="9.44140625" style="2"/>
    <col min="9483" max="9483" width="9.5546875" style="2" customWidth="1"/>
    <col min="9484" max="9484" width="9.44140625" style="2"/>
    <col min="9485" max="9485" width="10" style="2" customWidth="1"/>
    <col min="9486" max="9486" width="9.44140625" style="2"/>
    <col min="9487" max="9487" width="9.88671875" style="2" customWidth="1"/>
    <col min="9488" max="9488" width="9.44140625" style="2"/>
    <col min="9489" max="9489" width="10" style="2" customWidth="1"/>
    <col min="9490" max="9490" width="9.44140625" style="2"/>
    <col min="9491" max="9716" width="9.109375" style="2" customWidth="1"/>
    <col min="9717" max="9717" width="5.6640625" style="2" customWidth="1"/>
    <col min="9718" max="9719" width="21.6640625" style="2" customWidth="1"/>
    <col min="9720" max="9722" width="8.5546875" style="2" customWidth="1"/>
    <col min="9723" max="9728" width="9.44140625" style="2"/>
    <col min="9729" max="9729" width="5.6640625" style="2" customWidth="1"/>
    <col min="9730" max="9730" width="21.6640625" style="2" customWidth="1"/>
    <col min="9731" max="9731" width="25.6640625" style="2" customWidth="1"/>
    <col min="9732" max="9734" width="13.109375" style="2" customWidth="1"/>
    <col min="9735" max="9735" width="10" style="2" customWidth="1"/>
    <col min="9736" max="9736" width="9.44140625" style="2"/>
    <col min="9737" max="9737" width="10" style="2" customWidth="1"/>
    <col min="9738" max="9738" width="9.44140625" style="2"/>
    <col min="9739" max="9739" width="9.5546875" style="2" customWidth="1"/>
    <col min="9740" max="9740" width="9.44140625" style="2"/>
    <col min="9741" max="9741" width="10" style="2" customWidth="1"/>
    <col min="9742" max="9742" width="9.44140625" style="2"/>
    <col min="9743" max="9743" width="9.88671875" style="2" customWidth="1"/>
    <col min="9744" max="9744" width="9.44140625" style="2"/>
    <col min="9745" max="9745" width="10" style="2" customWidth="1"/>
    <col min="9746" max="9746" width="9.44140625" style="2"/>
    <col min="9747" max="9972" width="9.109375" style="2" customWidth="1"/>
    <col min="9973" max="9973" width="5.6640625" style="2" customWidth="1"/>
    <col min="9974" max="9975" width="21.6640625" style="2" customWidth="1"/>
    <col min="9976" max="9978" width="8.5546875" style="2" customWidth="1"/>
    <col min="9979" max="9984" width="9.44140625" style="2"/>
    <col min="9985" max="9985" width="5.6640625" style="2" customWidth="1"/>
    <col min="9986" max="9986" width="21.6640625" style="2" customWidth="1"/>
    <col min="9987" max="9987" width="25.6640625" style="2" customWidth="1"/>
    <col min="9988" max="9990" width="13.109375" style="2" customWidth="1"/>
    <col min="9991" max="9991" width="10" style="2" customWidth="1"/>
    <col min="9992" max="9992" width="9.44140625" style="2"/>
    <col min="9993" max="9993" width="10" style="2" customWidth="1"/>
    <col min="9994" max="9994" width="9.44140625" style="2"/>
    <col min="9995" max="9995" width="9.5546875" style="2" customWidth="1"/>
    <col min="9996" max="9996" width="9.44140625" style="2"/>
    <col min="9997" max="9997" width="10" style="2" customWidth="1"/>
    <col min="9998" max="9998" width="9.44140625" style="2"/>
    <col min="9999" max="9999" width="9.88671875" style="2" customWidth="1"/>
    <col min="10000" max="10000" width="9.44140625" style="2"/>
    <col min="10001" max="10001" width="10" style="2" customWidth="1"/>
    <col min="10002" max="10002" width="9.44140625" style="2"/>
    <col min="10003" max="10228" width="9.109375" style="2" customWidth="1"/>
    <col min="10229" max="10229" width="5.6640625" style="2" customWidth="1"/>
    <col min="10230" max="10231" width="21.6640625" style="2" customWidth="1"/>
    <col min="10232" max="10234" width="8.5546875" style="2" customWidth="1"/>
    <col min="10235" max="10240" width="9.44140625" style="2"/>
    <col min="10241" max="10241" width="5.6640625" style="2" customWidth="1"/>
    <col min="10242" max="10242" width="21.6640625" style="2" customWidth="1"/>
    <col min="10243" max="10243" width="25.6640625" style="2" customWidth="1"/>
    <col min="10244" max="10246" width="13.109375" style="2" customWidth="1"/>
    <col min="10247" max="10247" width="10" style="2" customWidth="1"/>
    <col min="10248" max="10248" width="9.44140625" style="2"/>
    <col min="10249" max="10249" width="10" style="2" customWidth="1"/>
    <col min="10250" max="10250" width="9.44140625" style="2"/>
    <col min="10251" max="10251" width="9.5546875" style="2" customWidth="1"/>
    <col min="10252" max="10252" width="9.44140625" style="2"/>
    <col min="10253" max="10253" width="10" style="2" customWidth="1"/>
    <col min="10254" max="10254" width="9.44140625" style="2"/>
    <col min="10255" max="10255" width="9.88671875" style="2" customWidth="1"/>
    <col min="10256" max="10256" width="9.44140625" style="2"/>
    <col min="10257" max="10257" width="10" style="2" customWidth="1"/>
    <col min="10258" max="10258" width="9.44140625" style="2"/>
    <col min="10259" max="10484" width="9.109375" style="2" customWidth="1"/>
    <col min="10485" max="10485" width="5.6640625" style="2" customWidth="1"/>
    <col min="10486" max="10487" width="21.6640625" style="2" customWidth="1"/>
    <col min="10488" max="10490" width="8.5546875" style="2" customWidth="1"/>
    <col min="10491" max="10496" width="9.44140625" style="2"/>
    <col min="10497" max="10497" width="5.6640625" style="2" customWidth="1"/>
    <col min="10498" max="10498" width="21.6640625" style="2" customWidth="1"/>
    <col min="10499" max="10499" width="25.6640625" style="2" customWidth="1"/>
    <col min="10500" max="10502" width="13.109375" style="2" customWidth="1"/>
    <col min="10503" max="10503" width="10" style="2" customWidth="1"/>
    <col min="10504" max="10504" width="9.44140625" style="2"/>
    <col min="10505" max="10505" width="10" style="2" customWidth="1"/>
    <col min="10506" max="10506" width="9.44140625" style="2"/>
    <col min="10507" max="10507" width="9.5546875" style="2" customWidth="1"/>
    <col min="10508" max="10508" width="9.44140625" style="2"/>
    <col min="10509" max="10509" width="10" style="2" customWidth="1"/>
    <col min="10510" max="10510" width="9.44140625" style="2"/>
    <col min="10511" max="10511" width="9.88671875" style="2" customWidth="1"/>
    <col min="10512" max="10512" width="9.44140625" style="2"/>
    <col min="10513" max="10513" width="10" style="2" customWidth="1"/>
    <col min="10514" max="10514" width="9.44140625" style="2"/>
    <col min="10515" max="10740" width="9.109375" style="2" customWidth="1"/>
    <col min="10741" max="10741" width="5.6640625" style="2" customWidth="1"/>
    <col min="10742" max="10743" width="21.6640625" style="2" customWidth="1"/>
    <col min="10744" max="10746" width="8.5546875" style="2" customWidth="1"/>
    <col min="10747" max="10752" width="9.44140625" style="2"/>
    <col min="10753" max="10753" width="5.6640625" style="2" customWidth="1"/>
    <col min="10754" max="10754" width="21.6640625" style="2" customWidth="1"/>
    <col min="10755" max="10755" width="25.6640625" style="2" customWidth="1"/>
    <col min="10756" max="10758" width="13.109375" style="2" customWidth="1"/>
    <col min="10759" max="10759" width="10" style="2" customWidth="1"/>
    <col min="10760" max="10760" width="9.44140625" style="2"/>
    <col min="10761" max="10761" width="10" style="2" customWidth="1"/>
    <col min="10762" max="10762" width="9.44140625" style="2"/>
    <col min="10763" max="10763" width="9.5546875" style="2" customWidth="1"/>
    <col min="10764" max="10764" width="9.44140625" style="2"/>
    <col min="10765" max="10765" width="10" style="2" customWidth="1"/>
    <col min="10766" max="10766" width="9.44140625" style="2"/>
    <col min="10767" max="10767" width="9.88671875" style="2" customWidth="1"/>
    <col min="10768" max="10768" width="9.44140625" style="2"/>
    <col min="10769" max="10769" width="10" style="2" customWidth="1"/>
    <col min="10770" max="10770" width="9.44140625" style="2"/>
    <col min="10771" max="10996" width="9.109375" style="2" customWidth="1"/>
    <col min="10997" max="10997" width="5.6640625" style="2" customWidth="1"/>
    <col min="10998" max="10999" width="21.6640625" style="2" customWidth="1"/>
    <col min="11000" max="11002" width="8.5546875" style="2" customWidth="1"/>
    <col min="11003" max="11008" width="9.44140625" style="2"/>
    <col min="11009" max="11009" width="5.6640625" style="2" customWidth="1"/>
    <col min="11010" max="11010" width="21.6640625" style="2" customWidth="1"/>
    <col min="11011" max="11011" width="25.6640625" style="2" customWidth="1"/>
    <col min="11012" max="11014" width="13.109375" style="2" customWidth="1"/>
    <col min="11015" max="11015" width="10" style="2" customWidth="1"/>
    <col min="11016" max="11016" width="9.44140625" style="2"/>
    <col min="11017" max="11017" width="10" style="2" customWidth="1"/>
    <col min="11018" max="11018" width="9.44140625" style="2"/>
    <col min="11019" max="11019" width="9.5546875" style="2" customWidth="1"/>
    <col min="11020" max="11020" width="9.44140625" style="2"/>
    <col min="11021" max="11021" width="10" style="2" customWidth="1"/>
    <col min="11022" max="11022" width="9.44140625" style="2"/>
    <col min="11023" max="11023" width="9.88671875" style="2" customWidth="1"/>
    <col min="11024" max="11024" width="9.44140625" style="2"/>
    <col min="11025" max="11025" width="10" style="2" customWidth="1"/>
    <col min="11026" max="11026" width="9.44140625" style="2"/>
    <col min="11027" max="11252" width="9.109375" style="2" customWidth="1"/>
    <col min="11253" max="11253" width="5.6640625" style="2" customWidth="1"/>
    <col min="11254" max="11255" width="21.6640625" style="2" customWidth="1"/>
    <col min="11256" max="11258" width="8.5546875" style="2" customWidth="1"/>
    <col min="11259" max="11264" width="9.44140625" style="2"/>
    <col min="11265" max="11265" width="5.6640625" style="2" customWidth="1"/>
    <col min="11266" max="11266" width="21.6640625" style="2" customWidth="1"/>
    <col min="11267" max="11267" width="25.6640625" style="2" customWidth="1"/>
    <col min="11268" max="11270" width="13.109375" style="2" customWidth="1"/>
    <col min="11271" max="11271" width="10" style="2" customWidth="1"/>
    <col min="11272" max="11272" width="9.44140625" style="2"/>
    <col min="11273" max="11273" width="10" style="2" customWidth="1"/>
    <col min="11274" max="11274" width="9.44140625" style="2"/>
    <col min="11275" max="11275" width="9.5546875" style="2" customWidth="1"/>
    <col min="11276" max="11276" width="9.44140625" style="2"/>
    <col min="11277" max="11277" width="10" style="2" customWidth="1"/>
    <col min="11278" max="11278" width="9.44140625" style="2"/>
    <col min="11279" max="11279" width="9.88671875" style="2" customWidth="1"/>
    <col min="11280" max="11280" width="9.44140625" style="2"/>
    <col min="11281" max="11281" width="10" style="2" customWidth="1"/>
    <col min="11282" max="11282" width="9.44140625" style="2"/>
    <col min="11283" max="11508" width="9.109375" style="2" customWidth="1"/>
    <col min="11509" max="11509" width="5.6640625" style="2" customWidth="1"/>
    <col min="11510" max="11511" width="21.6640625" style="2" customWidth="1"/>
    <col min="11512" max="11514" width="8.5546875" style="2" customWidth="1"/>
    <col min="11515" max="11520" width="9.44140625" style="2"/>
    <col min="11521" max="11521" width="5.6640625" style="2" customWidth="1"/>
    <col min="11522" max="11522" width="21.6640625" style="2" customWidth="1"/>
    <col min="11523" max="11523" width="25.6640625" style="2" customWidth="1"/>
    <col min="11524" max="11526" width="13.109375" style="2" customWidth="1"/>
    <col min="11527" max="11527" width="10" style="2" customWidth="1"/>
    <col min="11528" max="11528" width="9.44140625" style="2"/>
    <col min="11529" max="11529" width="10" style="2" customWidth="1"/>
    <col min="11530" max="11530" width="9.44140625" style="2"/>
    <col min="11531" max="11531" width="9.5546875" style="2" customWidth="1"/>
    <col min="11532" max="11532" width="9.44140625" style="2"/>
    <col min="11533" max="11533" width="10" style="2" customWidth="1"/>
    <col min="11534" max="11534" width="9.44140625" style="2"/>
    <col min="11535" max="11535" width="9.88671875" style="2" customWidth="1"/>
    <col min="11536" max="11536" width="9.44140625" style="2"/>
    <col min="11537" max="11537" width="10" style="2" customWidth="1"/>
    <col min="11538" max="11538" width="9.44140625" style="2"/>
    <col min="11539" max="11764" width="9.109375" style="2" customWidth="1"/>
    <col min="11765" max="11765" width="5.6640625" style="2" customWidth="1"/>
    <col min="11766" max="11767" width="21.6640625" style="2" customWidth="1"/>
    <col min="11768" max="11770" width="8.5546875" style="2" customWidth="1"/>
    <col min="11771" max="11776" width="9.44140625" style="2"/>
    <col min="11777" max="11777" width="5.6640625" style="2" customWidth="1"/>
    <col min="11778" max="11778" width="21.6640625" style="2" customWidth="1"/>
    <col min="11779" max="11779" width="25.6640625" style="2" customWidth="1"/>
    <col min="11780" max="11782" width="13.109375" style="2" customWidth="1"/>
    <col min="11783" max="11783" width="10" style="2" customWidth="1"/>
    <col min="11784" max="11784" width="9.44140625" style="2"/>
    <col min="11785" max="11785" width="10" style="2" customWidth="1"/>
    <col min="11786" max="11786" width="9.44140625" style="2"/>
    <col min="11787" max="11787" width="9.5546875" style="2" customWidth="1"/>
    <col min="11788" max="11788" width="9.44140625" style="2"/>
    <col min="11789" max="11789" width="10" style="2" customWidth="1"/>
    <col min="11790" max="11790" width="9.44140625" style="2"/>
    <col min="11791" max="11791" width="9.88671875" style="2" customWidth="1"/>
    <col min="11792" max="11792" width="9.44140625" style="2"/>
    <col min="11793" max="11793" width="10" style="2" customWidth="1"/>
    <col min="11794" max="11794" width="9.44140625" style="2"/>
    <col min="11795" max="12020" width="9.109375" style="2" customWidth="1"/>
    <col min="12021" max="12021" width="5.6640625" style="2" customWidth="1"/>
    <col min="12022" max="12023" width="21.6640625" style="2" customWidth="1"/>
    <col min="12024" max="12026" width="8.5546875" style="2" customWidth="1"/>
    <col min="12027" max="12032" width="9.44140625" style="2"/>
    <col min="12033" max="12033" width="5.6640625" style="2" customWidth="1"/>
    <col min="12034" max="12034" width="21.6640625" style="2" customWidth="1"/>
    <col min="12035" max="12035" width="25.6640625" style="2" customWidth="1"/>
    <col min="12036" max="12038" width="13.109375" style="2" customWidth="1"/>
    <col min="12039" max="12039" width="10" style="2" customWidth="1"/>
    <col min="12040" max="12040" width="9.44140625" style="2"/>
    <col min="12041" max="12041" width="10" style="2" customWidth="1"/>
    <col min="12042" max="12042" width="9.44140625" style="2"/>
    <col min="12043" max="12043" width="9.5546875" style="2" customWidth="1"/>
    <col min="12044" max="12044" width="9.44140625" style="2"/>
    <col min="12045" max="12045" width="10" style="2" customWidth="1"/>
    <col min="12046" max="12046" width="9.44140625" style="2"/>
    <col min="12047" max="12047" width="9.88671875" style="2" customWidth="1"/>
    <col min="12048" max="12048" width="9.44140625" style="2"/>
    <col min="12049" max="12049" width="10" style="2" customWidth="1"/>
    <col min="12050" max="12050" width="9.44140625" style="2"/>
    <col min="12051" max="12276" width="9.109375" style="2" customWidth="1"/>
    <col min="12277" max="12277" width="5.6640625" style="2" customWidth="1"/>
    <col min="12278" max="12279" width="21.6640625" style="2" customWidth="1"/>
    <col min="12280" max="12282" width="8.5546875" style="2" customWidth="1"/>
    <col min="12283" max="12288" width="9.44140625" style="2"/>
    <col min="12289" max="12289" width="5.6640625" style="2" customWidth="1"/>
    <col min="12290" max="12290" width="21.6640625" style="2" customWidth="1"/>
    <col min="12291" max="12291" width="25.6640625" style="2" customWidth="1"/>
    <col min="12292" max="12294" width="13.109375" style="2" customWidth="1"/>
    <col min="12295" max="12295" width="10" style="2" customWidth="1"/>
    <col min="12296" max="12296" width="9.44140625" style="2"/>
    <col min="12297" max="12297" width="10" style="2" customWidth="1"/>
    <col min="12298" max="12298" width="9.44140625" style="2"/>
    <col min="12299" max="12299" width="9.5546875" style="2" customWidth="1"/>
    <col min="12300" max="12300" width="9.44140625" style="2"/>
    <col min="12301" max="12301" width="10" style="2" customWidth="1"/>
    <col min="12302" max="12302" width="9.44140625" style="2"/>
    <col min="12303" max="12303" width="9.88671875" style="2" customWidth="1"/>
    <col min="12304" max="12304" width="9.44140625" style="2"/>
    <col min="12305" max="12305" width="10" style="2" customWidth="1"/>
    <col min="12306" max="12306" width="9.44140625" style="2"/>
    <col min="12307" max="12532" width="9.109375" style="2" customWidth="1"/>
    <col min="12533" max="12533" width="5.6640625" style="2" customWidth="1"/>
    <col min="12534" max="12535" width="21.6640625" style="2" customWidth="1"/>
    <col min="12536" max="12538" width="8.5546875" style="2" customWidth="1"/>
    <col min="12539" max="12544" width="9.44140625" style="2"/>
    <col min="12545" max="12545" width="5.6640625" style="2" customWidth="1"/>
    <col min="12546" max="12546" width="21.6640625" style="2" customWidth="1"/>
    <col min="12547" max="12547" width="25.6640625" style="2" customWidth="1"/>
    <col min="12548" max="12550" width="13.109375" style="2" customWidth="1"/>
    <col min="12551" max="12551" width="10" style="2" customWidth="1"/>
    <col min="12552" max="12552" width="9.44140625" style="2"/>
    <col min="12553" max="12553" width="10" style="2" customWidth="1"/>
    <col min="12554" max="12554" width="9.44140625" style="2"/>
    <col min="12555" max="12555" width="9.5546875" style="2" customWidth="1"/>
    <col min="12556" max="12556" width="9.44140625" style="2"/>
    <col min="12557" max="12557" width="10" style="2" customWidth="1"/>
    <col min="12558" max="12558" width="9.44140625" style="2"/>
    <col min="12559" max="12559" width="9.88671875" style="2" customWidth="1"/>
    <col min="12560" max="12560" width="9.44140625" style="2"/>
    <col min="12561" max="12561" width="10" style="2" customWidth="1"/>
    <col min="12562" max="12562" width="9.44140625" style="2"/>
    <col min="12563" max="12788" width="9.109375" style="2" customWidth="1"/>
    <col min="12789" max="12789" width="5.6640625" style="2" customWidth="1"/>
    <col min="12790" max="12791" width="21.6640625" style="2" customWidth="1"/>
    <col min="12792" max="12794" width="8.5546875" style="2" customWidth="1"/>
    <col min="12795" max="12800" width="9.44140625" style="2"/>
    <col min="12801" max="12801" width="5.6640625" style="2" customWidth="1"/>
    <col min="12802" max="12802" width="21.6640625" style="2" customWidth="1"/>
    <col min="12803" max="12803" width="25.6640625" style="2" customWidth="1"/>
    <col min="12804" max="12806" width="13.109375" style="2" customWidth="1"/>
    <col min="12807" max="12807" width="10" style="2" customWidth="1"/>
    <col min="12808" max="12808" width="9.44140625" style="2"/>
    <col min="12809" max="12809" width="10" style="2" customWidth="1"/>
    <col min="12810" max="12810" width="9.44140625" style="2"/>
    <col min="12811" max="12811" width="9.5546875" style="2" customWidth="1"/>
    <col min="12812" max="12812" width="9.44140625" style="2"/>
    <col min="12813" max="12813" width="10" style="2" customWidth="1"/>
    <col min="12814" max="12814" width="9.44140625" style="2"/>
    <col min="12815" max="12815" width="9.88671875" style="2" customWidth="1"/>
    <col min="12816" max="12816" width="9.44140625" style="2"/>
    <col min="12817" max="12817" width="10" style="2" customWidth="1"/>
    <col min="12818" max="12818" width="9.44140625" style="2"/>
    <col min="12819" max="13044" width="9.109375" style="2" customWidth="1"/>
    <col min="13045" max="13045" width="5.6640625" style="2" customWidth="1"/>
    <col min="13046" max="13047" width="21.6640625" style="2" customWidth="1"/>
    <col min="13048" max="13050" width="8.5546875" style="2" customWidth="1"/>
    <col min="13051" max="13056" width="9.44140625" style="2"/>
    <col min="13057" max="13057" width="5.6640625" style="2" customWidth="1"/>
    <col min="13058" max="13058" width="21.6640625" style="2" customWidth="1"/>
    <col min="13059" max="13059" width="25.6640625" style="2" customWidth="1"/>
    <col min="13060" max="13062" width="13.109375" style="2" customWidth="1"/>
    <col min="13063" max="13063" width="10" style="2" customWidth="1"/>
    <col min="13064" max="13064" width="9.44140625" style="2"/>
    <col min="13065" max="13065" width="10" style="2" customWidth="1"/>
    <col min="13066" max="13066" width="9.44140625" style="2"/>
    <col min="13067" max="13067" width="9.5546875" style="2" customWidth="1"/>
    <col min="13068" max="13068" width="9.44140625" style="2"/>
    <col min="13069" max="13069" width="10" style="2" customWidth="1"/>
    <col min="13070" max="13070" width="9.44140625" style="2"/>
    <col min="13071" max="13071" width="9.88671875" style="2" customWidth="1"/>
    <col min="13072" max="13072" width="9.44140625" style="2"/>
    <col min="13073" max="13073" width="10" style="2" customWidth="1"/>
    <col min="13074" max="13074" width="9.44140625" style="2"/>
    <col min="13075" max="13300" width="9.109375" style="2" customWidth="1"/>
    <col min="13301" max="13301" width="5.6640625" style="2" customWidth="1"/>
    <col min="13302" max="13303" width="21.6640625" style="2" customWidth="1"/>
    <col min="13304" max="13306" width="8.5546875" style="2" customWidth="1"/>
    <col min="13307" max="13312" width="9.44140625" style="2"/>
    <col min="13313" max="13313" width="5.6640625" style="2" customWidth="1"/>
    <col min="13314" max="13314" width="21.6640625" style="2" customWidth="1"/>
    <col min="13315" max="13315" width="25.6640625" style="2" customWidth="1"/>
    <col min="13316" max="13318" width="13.109375" style="2" customWidth="1"/>
    <col min="13319" max="13319" width="10" style="2" customWidth="1"/>
    <col min="13320" max="13320" width="9.44140625" style="2"/>
    <col min="13321" max="13321" width="10" style="2" customWidth="1"/>
    <col min="13322" max="13322" width="9.44140625" style="2"/>
    <col min="13323" max="13323" width="9.5546875" style="2" customWidth="1"/>
    <col min="13324" max="13324" width="9.44140625" style="2"/>
    <col min="13325" max="13325" width="10" style="2" customWidth="1"/>
    <col min="13326" max="13326" width="9.44140625" style="2"/>
    <col min="13327" max="13327" width="9.88671875" style="2" customWidth="1"/>
    <col min="13328" max="13328" width="9.44140625" style="2"/>
    <col min="13329" max="13329" width="10" style="2" customWidth="1"/>
    <col min="13330" max="13330" width="9.44140625" style="2"/>
    <col min="13331" max="13556" width="9.109375" style="2" customWidth="1"/>
    <col min="13557" max="13557" width="5.6640625" style="2" customWidth="1"/>
    <col min="13558" max="13559" width="21.6640625" style="2" customWidth="1"/>
    <col min="13560" max="13562" width="8.5546875" style="2" customWidth="1"/>
    <col min="13563" max="13568" width="9.44140625" style="2"/>
    <col min="13569" max="13569" width="5.6640625" style="2" customWidth="1"/>
    <col min="13570" max="13570" width="21.6640625" style="2" customWidth="1"/>
    <col min="13571" max="13571" width="25.6640625" style="2" customWidth="1"/>
    <col min="13572" max="13574" width="13.109375" style="2" customWidth="1"/>
    <col min="13575" max="13575" width="10" style="2" customWidth="1"/>
    <col min="13576" max="13576" width="9.44140625" style="2"/>
    <col min="13577" max="13577" width="10" style="2" customWidth="1"/>
    <col min="13578" max="13578" width="9.44140625" style="2"/>
    <col min="13579" max="13579" width="9.5546875" style="2" customWidth="1"/>
    <col min="13580" max="13580" width="9.44140625" style="2"/>
    <col min="13581" max="13581" width="10" style="2" customWidth="1"/>
    <col min="13582" max="13582" width="9.44140625" style="2"/>
    <col min="13583" max="13583" width="9.88671875" style="2" customWidth="1"/>
    <col min="13584" max="13584" width="9.44140625" style="2"/>
    <col min="13585" max="13585" width="10" style="2" customWidth="1"/>
    <col min="13586" max="13586" width="9.44140625" style="2"/>
    <col min="13587" max="13812" width="9.109375" style="2" customWidth="1"/>
    <col min="13813" max="13813" width="5.6640625" style="2" customWidth="1"/>
    <col min="13814" max="13815" width="21.6640625" style="2" customWidth="1"/>
    <col min="13816" max="13818" width="8.5546875" style="2" customWidth="1"/>
    <col min="13819" max="13824" width="9.44140625" style="2"/>
    <col min="13825" max="13825" width="5.6640625" style="2" customWidth="1"/>
    <col min="13826" max="13826" width="21.6640625" style="2" customWidth="1"/>
    <col min="13827" max="13827" width="25.6640625" style="2" customWidth="1"/>
    <col min="13828" max="13830" width="13.109375" style="2" customWidth="1"/>
    <col min="13831" max="13831" width="10" style="2" customWidth="1"/>
    <col min="13832" max="13832" width="9.44140625" style="2"/>
    <col min="13833" max="13833" width="10" style="2" customWidth="1"/>
    <col min="13834" max="13834" width="9.44140625" style="2"/>
    <col min="13835" max="13835" width="9.5546875" style="2" customWidth="1"/>
    <col min="13836" max="13836" width="9.44140625" style="2"/>
    <col min="13837" max="13837" width="10" style="2" customWidth="1"/>
    <col min="13838" max="13838" width="9.44140625" style="2"/>
    <col min="13839" max="13839" width="9.88671875" style="2" customWidth="1"/>
    <col min="13840" max="13840" width="9.44140625" style="2"/>
    <col min="13841" max="13841" width="10" style="2" customWidth="1"/>
    <col min="13842" max="13842" width="9.44140625" style="2"/>
    <col min="13843" max="14068" width="9.109375" style="2" customWidth="1"/>
    <col min="14069" max="14069" width="5.6640625" style="2" customWidth="1"/>
    <col min="14070" max="14071" width="21.6640625" style="2" customWidth="1"/>
    <col min="14072" max="14074" width="8.5546875" style="2" customWidth="1"/>
    <col min="14075" max="14080" width="9.44140625" style="2"/>
    <col min="14081" max="14081" width="5.6640625" style="2" customWidth="1"/>
    <col min="14082" max="14082" width="21.6640625" style="2" customWidth="1"/>
    <col min="14083" max="14083" width="25.6640625" style="2" customWidth="1"/>
    <col min="14084" max="14086" width="13.109375" style="2" customWidth="1"/>
    <col min="14087" max="14087" width="10" style="2" customWidth="1"/>
    <col min="14088" max="14088" width="9.44140625" style="2"/>
    <col min="14089" max="14089" width="10" style="2" customWidth="1"/>
    <col min="14090" max="14090" width="9.44140625" style="2"/>
    <col min="14091" max="14091" width="9.5546875" style="2" customWidth="1"/>
    <col min="14092" max="14092" width="9.44140625" style="2"/>
    <col min="14093" max="14093" width="10" style="2" customWidth="1"/>
    <col min="14094" max="14094" width="9.44140625" style="2"/>
    <col min="14095" max="14095" width="9.88671875" style="2" customWidth="1"/>
    <col min="14096" max="14096" width="9.44140625" style="2"/>
    <col min="14097" max="14097" width="10" style="2" customWidth="1"/>
    <col min="14098" max="14098" width="9.44140625" style="2"/>
    <col min="14099" max="14324" width="9.109375" style="2" customWidth="1"/>
    <col min="14325" max="14325" width="5.6640625" style="2" customWidth="1"/>
    <col min="14326" max="14327" width="21.6640625" style="2" customWidth="1"/>
    <col min="14328" max="14330" width="8.5546875" style="2" customWidth="1"/>
    <col min="14331" max="14336" width="9.44140625" style="2"/>
    <col min="14337" max="14337" width="5.6640625" style="2" customWidth="1"/>
    <col min="14338" max="14338" width="21.6640625" style="2" customWidth="1"/>
    <col min="14339" max="14339" width="25.6640625" style="2" customWidth="1"/>
    <col min="14340" max="14342" width="13.109375" style="2" customWidth="1"/>
    <col min="14343" max="14343" width="10" style="2" customWidth="1"/>
    <col min="14344" max="14344" width="9.44140625" style="2"/>
    <col min="14345" max="14345" width="10" style="2" customWidth="1"/>
    <col min="14346" max="14346" width="9.44140625" style="2"/>
    <col min="14347" max="14347" width="9.5546875" style="2" customWidth="1"/>
    <col min="14348" max="14348" width="9.44140625" style="2"/>
    <col min="14349" max="14349" width="10" style="2" customWidth="1"/>
    <col min="14350" max="14350" width="9.44140625" style="2"/>
    <col min="14351" max="14351" width="9.88671875" style="2" customWidth="1"/>
    <col min="14352" max="14352" width="9.44140625" style="2"/>
    <col min="14353" max="14353" width="10" style="2" customWidth="1"/>
    <col min="14354" max="14354" width="9.44140625" style="2"/>
    <col min="14355" max="14580" width="9.109375" style="2" customWidth="1"/>
    <col min="14581" max="14581" width="5.6640625" style="2" customWidth="1"/>
    <col min="14582" max="14583" width="21.6640625" style="2" customWidth="1"/>
    <col min="14584" max="14586" width="8.5546875" style="2" customWidth="1"/>
    <col min="14587" max="14592" width="9.44140625" style="2"/>
    <col min="14593" max="14593" width="5.6640625" style="2" customWidth="1"/>
    <col min="14594" max="14594" width="21.6640625" style="2" customWidth="1"/>
    <col min="14595" max="14595" width="25.6640625" style="2" customWidth="1"/>
    <col min="14596" max="14598" width="13.109375" style="2" customWidth="1"/>
    <col min="14599" max="14599" width="10" style="2" customWidth="1"/>
    <col min="14600" max="14600" width="9.44140625" style="2"/>
    <col min="14601" max="14601" width="10" style="2" customWidth="1"/>
    <col min="14602" max="14602" width="9.44140625" style="2"/>
    <col min="14603" max="14603" width="9.5546875" style="2" customWidth="1"/>
    <col min="14604" max="14604" width="9.44140625" style="2"/>
    <col min="14605" max="14605" width="10" style="2" customWidth="1"/>
    <col min="14606" max="14606" width="9.44140625" style="2"/>
    <col min="14607" max="14607" width="9.88671875" style="2" customWidth="1"/>
    <col min="14608" max="14608" width="9.44140625" style="2"/>
    <col min="14609" max="14609" width="10" style="2" customWidth="1"/>
    <col min="14610" max="14610" width="9.44140625" style="2"/>
    <col min="14611" max="14836" width="9.109375" style="2" customWidth="1"/>
    <col min="14837" max="14837" width="5.6640625" style="2" customWidth="1"/>
    <col min="14838" max="14839" width="21.6640625" style="2" customWidth="1"/>
    <col min="14840" max="14842" width="8.5546875" style="2" customWidth="1"/>
    <col min="14843" max="14848" width="9.44140625" style="2"/>
    <col min="14849" max="14849" width="5.6640625" style="2" customWidth="1"/>
    <col min="14850" max="14850" width="21.6640625" style="2" customWidth="1"/>
    <col min="14851" max="14851" width="25.6640625" style="2" customWidth="1"/>
    <col min="14852" max="14854" width="13.109375" style="2" customWidth="1"/>
    <col min="14855" max="14855" width="10" style="2" customWidth="1"/>
    <col min="14856" max="14856" width="9.44140625" style="2"/>
    <col min="14857" max="14857" width="10" style="2" customWidth="1"/>
    <col min="14858" max="14858" width="9.44140625" style="2"/>
    <col min="14859" max="14859" width="9.5546875" style="2" customWidth="1"/>
    <col min="14860" max="14860" width="9.44140625" style="2"/>
    <col min="14861" max="14861" width="10" style="2" customWidth="1"/>
    <col min="14862" max="14862" width="9.44140625" style="2"/>
    <col min="14863" max="14863" width="9.88671875" style="2" customWidth="1"/>
    <col min="14864" max="14864" width="9.44140625" style="2"/>
    <col min="14865" max="14865" width="10" style="2" customWidth="1"/>
    <col min="14866" max="14866" width="9.44140625" style="2"/>
    <col min="14867" max="15092" width="9.109375" style="2" customWidth="1"/>
    <col min="15093" max="15093" width="5.6640625" style="2" customWidth="1"/>
    <col min="15094" max="15095" width="21.6640625" style="2" customWidth="1"/>
    <col min="15096" max="15098" width="8.5546875" style="2" customWidth="1"/>
    <col min="15099" max="15104" width="9.44140625" style="2"/>
    <col min="15105" max="15105" width="5.6640625" style="2" customWidth="1"/>
    <col min="15106" max="15106" width="21.6640625" style="2" customWidth="1"/>
    <col min="15107" max="15107" width="25.6640625" style="2" customWidth="1"/>
    <col min="15108" max="15110" width="13.109375" style="2" customWidth="1"/>
    <col min="15111" max="15111" width="10" style="2" customWidth="1"/>
    <col min="15112" max="15112" width="9.44140625" style="2"/>
    <col min="15113" max="15113" width="10" style="2" customWidth="1"/>
    <col min="15114" max="15114" width="9.44140625" style="2"/>
    <col min="15115" max="15115" width="9.5546875" style="2" customWidth="1"/>
    <col min="15116" max="15116" width="9.44140625" style="2"/>
    <col min="15117" max="15117" width="10" style="2" customWidth="1"/>
    <col min="15118" max="15118" width="9.44140625" style="2"/>
    <col min="15119" max="15119" width="9.88671875" style="2" customWidth="1"/>
    <col min="15120" max="15120" width="9.44140625" style="2"/>
    <col min="15121" max="15121" width="10" style="2" customWidth="1"/>
    <col min="15122" max="15122" width="9.44140625" style="2"/>
    <col min="15123" max="15348" width="9.109375" style="2" customWidth="1"/>
    <col min="15349" max="15349" width="5.6640625" style="2" customWidth="1"/>
    <col min="15350" max="15351" width="21.6640625" style="2" customWidth="1"/>
    <col min="15352" max="15354" width="8.5546875" style="2" customWidth="1"/>
    <col min="15355" max="15360" width="9.44140625" style="2"/>
    <col min="15361" max="15361" width="5.6640625" style="2" customWidth="1"/>
    <col min="15362" max="15362" width="21.6640625" style="2" customWidth="1"/>
    <col min="15363" max="15363" width="25.6640625" style="2" customWidth="1"/>
    <col min="15364" max="15366" width="13.109375" style="2" customWidth="1"/>
    <col min="15367" max="15367" width="10" style="2" customWidth="1"/>
    <col min="15368" max="15368" width="9.44140625" style="2"/>
    <col min="15369" max="15369" width="10" style="2" customWidth="1"/>
    <col min="15370" max="15370" width="9.44140625" style="2"/>
    <col min="15371" max="15371" width="9.5546875" style="2" customWidth="1"/>
    <col min="15372" max="15372" width="9.44140625" style="2"/>
    <col min="15373" max="15373" width="10" style="2" customWidth="1"/>
    <col min="15374" max="15374" width="9.44140625" style="2"/>
    <col min="15375" max="15375" width="9.88671875" style="2" customWidth="1"/>
    <col min="15376" max="15376" width="9.44140625" style="2"/>
    <col min="15377" max="15377" width="10" style="2" customWidth="1"/>
    <col min="15378" max="15378" width="9.44140625" style="2"/>
    <col min="15379" max="15604" width="9.109375" style="2" customWidth="1"/>
    <col min="15605" max="15605" width="5.6640625" style="2" customWidth="1"/>
    <col min="15606" max="15607" width="21.6640625" style="2" customWidth="1"/>
    <col min="15608" max="15610" width="8.5546875" style="2" customWidth="1"/>
    <col min="15611" max="15616" width="9.44140625" style="2"/>
    <col min="15617" max="15617" width="5.6640625" style="2" customWidth="1"/>
    <col min="15618" max="15618" width="21.6640625" style="2" customWidth="1"/>
    <col min="15619" max="15619" width="25.6640625" style="2" customWidth="1"/>
    <col min="15620" max="15622" width="13.109375" style="2" customWidth="1"/>
    <col min="15623" max="15623" width="10" style="2" customWidth="1"/>
    <col min="15624" max="15624" width="9.44140625" style="2"/>
    <col min="15625" max="15625" width="10" style="2" customWidth="1"/>
    <col min="15626" max="15626" width="9.44140625" style="2"/>
    <col min="15627" max="15627" width="9.5546875" style="2" customWidth="1"/>
    <col min="15628" max="15628" width="9.44140625" style="2"/>
    <col min="15629" max="15629" width="10" style="2" customWidth="1"/>
    <col min="15630" max="15630" width="9.44140625" style="2"/>
    <col min="15631" max="15631" width="9.88671875" style="2" customWidth="1"/>
    <col min="15632" max="15632" width="9.44140625" style="2"/>
    <col min="15633" max="15633" width="10" style="2" customWidth="1"/>
    <col min="15634" max="15634" width="9.44140625" style="2"/>
    <col min="15635" max="15860" width="9.109375" style="2" customWidth="1"/>
    <col min="15861" max="15861" width="5.6640625" style="2" customWidth="1"/>
    <col min="15862" max="15863" width="21.6640625" style="2" customWidth="1"/>
    <col min="15864" max="15866" width="8.5546875" style="2" customWidth="1"/>
    <col min="15867" max="15872" width="9.44140625" style="2"/>
    <col min="15873" max="15873" width="5.6640625" style="2" customWidth="1"/>
    <col min="15874" max="15874" width="21.6640625" style="2" customWidth="1"/>
    <col min="15875" max="15875" width="25.6640625" style="2" customWidth="1"/>
    <col min="15876" max="15878" width="13.109375" style="2" customWidth="1"/>
    <col min="15879" max="15879" width="10" style="2" customWidth="1"/>
    <col min="15880" max="15880" width="9.44140625" style="2"/>
    <col min="15881" max="15881" width="10" style="2" customWidth="1"/>
    <col min="15882" max="15882" width="9.44140625" style="2"/>
    <col min="15883" max="15883" width="9.5546875" style="2" customWidth="1"/>
    <col min="15884" max="15884" width="9.44140625" style="2"/>
    <col min="15885" max="15885" width="10" style="2" customWidth="1"/>
    <col min="15886" max="15886" width="9.44140625" style="2"/>
    <col min="15887" max="15887" width="9.88671875" style="2" customWidth="1"/>
    <col min="15888" max="15888" width="9.44140625" style="2"/>
    <col min="15889" max="15889" width="10" style="2" customWidth="1"/>
    <col min="15890" max="15890" width="9.44140625" style="2"/>
    <col min="15891" max="16116" width="9.109375" style="2" customWidth="1"/>
    <col min="16117" max="16117" width="5.6640625" style="2" customWidth="1"/>
    <col min="16118" max="16119" width="21.6640625" style="2" customWidth="1"/>
    <col min="16120" max="16122" width="8.5546875" style="2" customWidth="1"/>
    <col min="16123" max="16128" width="9.44140625" style="2"/>
    <col min="16129" max="16129" width="5.6640625" style="2" customWidth="1"/>
    <col min="16130" max="16130" width="21.6640625" style="2" customWidth="1"/>
    <col min="16131" max="16131" width="25.6640625" style="2" customWidth="1"/>
    <col min="16132" max="16134" width="13.109375" style="2" customWidth="1"/>
    <col min="16135" max="16135" width="10" style="2" customWidth="1"/>
    <col min="16136" max="16136" width="9.44140625" style="2"/>
    <col min="16137" max="16137" width="10" style="2" customWidth="1"/>
    <col min="16138" max="16138" width="9.44140625" style="2"/>
    <col min="16139" max="16139" width="9.5546875" style="2" customWidth="1"/>
    <col min="16140" max="16140" width="9.44140625" style="2"/>
    <col min="16141" max="16141" width="10" style="2" customWidth="1"/>
    <col min="16142" max="16142" width="9.44140625" style="2"/>
    <col min="16143" max="16143" width="9.88671875" style="2" customWidth="1"/>
    <col min="16144" max="16144" width="9.44140625" style="2"/>
    <col min="16145" max="16145" width="10" style="2" customWidth="1"/>
    <col min="16146" max="16146" width="9.44140625" style="2"/>
    <col min="16147" max="16372" width="9.109375" style="2" customWidth="1"/>
    <col min="16373" max="16373" width="5.6640625" style="2" customWidth="1"/>
    <col min="16374" max="16375" width="21.6640625" style="2" customWidth="1"/>
    <col min="16376" max="16378" width="8.5546875" style="2" customWidth="1"/>
    <col min="16379" max="16384" width="9.44140625" style="2"/>
  </cols>
  <sheetData>
    <row r="1" spans="1:18" x14ac:dyDescent="0.25">
      <c r="A1" s="1" t="s">
        <v>0</v>
      </c>
    </row>
    <row r="3" spans="1:18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s="4" customFormat="1" ht="16.8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" customFormat="1" ht="16.8" x14ac:dyDescent="0.25">
      <c r="H5" s="5" t="str">
        <f>'[1]1'!E5</f>
        <v>KABUPATEN/KOTA</v>
      </c>
      <c r="I5" s="6" t="str">
        <f>'[1]1'!F5</f>
        <v>BULUKUMBA</v>
      </c>
      <c r="M5" s="3"/>
      <c r="N5" s="3"/>
      <c r="O5" s="3"/>
      <c r="P5" s="3"/>
      <c r="Q5" s="3"/>
      <c r="R5" s="3"/>
    </row>
    <row r="6" spans="1:18" s="4" customFormat="1" ht="16.8" x14ac:dyDescent="0.25">
      <c r="H6" s="5" t="str">
        <f>'[1]1'!E6</f>
        <v xml:space="preserve">TAHUN </v>
      </c>
      <c r="I6" s="6">
        <f>'[1]1'!F6</f>
        <v>2022</v>
      </c>
      <c r="M6" s="3"/>
      <c r="N6" s="3"/>
      <c r="O6" s="3"/>
      <c r="P6" s="3"/>
      <c r="Q6" s="3"/>
      <c r="R6" s="3"/>
    </row>
    <row r="7" spans="1:18" ht="15.6" thickBot="1" x14ac:dyDescent="0.3"/>
    <row r="8" spans="1:18" x14ac:dyDescent="0.25">
      <c r="A8" s="7" t="s">
        <v>3</v>
      </c>
      <c r="B8" s="7" t="s">
        <v>4</v>
      </c>
      <c r="C8" s="7" t="s">
        <v>5</v>
      </c>
      <c r="D8" s="8" t="s">
        <v>6</v>
      </c>
      <c r="E8" s="8"/>
      <c r="F8" s="8"/>
      <c r="G8" s="9" t="s">
        <v>7</v>
      </c>
      <c r="H8" s="10"/>
      <c r="I8" s="10"/>
      <c r="J8" s="10"/>
      <c r="K8" s="10"/>
      <c r="L8" s="10"/>
      <c r="M8" s="9"/>
      <c r="N8" s="10"/>
      <c r="O8" s="11"/>
      <c r="P8" s="10"/>
      <c r="Q8" s="10"/>
      <c r="R8" s="11"/>
    </row>
    <row r="9" spans="1:18" x14ac:dyDescent="0.25">
      <c r="A9" s="12"/>
      <c r="B9" s="12"/>
      <c r="C9" s="12"/>
      <c r="D9" s="13"/>
      <c r="E9" s="13"/>
      <c r="F9" s="13"/>
      <c r="G9" s="14" t="s">
        <v>8</v>
      </c>
      <c r="H9" s="15"/>
      <c r="I9" s="15"/>
      <c r="J9" s="15"/>
      <c r="K9" s="15"/>
      <c r="L9" s="16"/>
      <c r="M9" s="14" t="s">
        <v>9</v>
      </c>
      <c r="N9" s="15"/>
      <c r="O9" s="16"/>
      <c r="P9" s="15"/>
      <c r="Q9" s="15"/>
      <c r="R9" s="16"/>
    </row>
    <row r="10" spans="1:18" x14ac:dyDescent="0.25">
      <c r="A10" s="12"/>
      <c r="B10" s="12"/>
      <c r="C10" s="12"/>
      <c r="D10" s="13"/>
      <c r="E10" s="13"/>
      <c r="F10" s="13"/>
      <c r="G10" s="17" t="s">
        <v>10</v>
      </c>
      <c r="H10" s="18"/>
      <c r="I10" s="17" t="s">
        <v>11</v>
      </c>
      <c r="J10" s="18"/>
      <c r="K10" s="17" t="s">
        <v>12</v>
      </c>
      <c r="L10" s="18"/>
      <c r="M10" s="17" t="s">
        <v>10</v>
      </c>
      <c r="N10" s="18"/>
      <c r="O10" s="19" t="s">
        <v>11</v>
      </c>
      <c r="P10" s="18"/>
      <c r="Q10" s="17" t="s">
        <v>12</v>
      </c>
      <c r="R10" s="20"/>
    </row>
    <row r="11" spans="1:18" ht="21.75" customHeight="1" x14ac:dyDescent="0.25">
      <c r="A11" s="21"/>
      <c r="B11" s="21"/>
      <c r="C11" s="21"/>
      <c r="D11" s="22" t="s">
        <v>10</v>
      </c>
      <c r="E11" s="22" t="s">
        <v>11</v>
      </c>
      <c r="F11" s="22" t="s">
        <v>13</v>
      </c>
      <c r="G11" s="23" t="s">
        <v>14</v>
      </c>
      <c r="H11" s="23" t="s">
        <v>15</v>
      </c>
      <c r="I11" s="23" t="s">
        <v>14</v>
      </c>
      <c r="J11" s="23" t="s">
        <v>15</v>
      </c>
      <c r="K11" s="23" t="s">
        <v>14</v>
      </c>
      <c r="L11" s="23" t="s">
        <v>15</v>
      </c>
      <c r="M11" s="23" t="s">
        <v>14</v>
      </c>
      <c r="N11" s="23" t="s">
        <v>15</v>
      </c>
      <c r="O11" s="23" t="s">
        <v>14</v>
      </c>
      <c r="P11" s="24" t="s">
        <v>15</v>
      </c>
      <c r="Q11" s="23" t="s">
        <v>14</v>
      </c>
      <c r="R11" s="23" t="s">
        <v>15</v>
      </c>
    </row>
    <row r="12" spans="1:18" x14ac:dyDescent="0.25">
      <c r="A12" s="25" t="s">
        <v>16</v>
      </c>
      <c r="B12" s="26" t="s">
        <v>17</v>
      </c>
      <c r="C12" s="26" t="s">
        <v>18</v>
      </c>
      <c r="D12" s="26" t="s">
        <v>19</v>
      </c>
      <c r="E12" s="26" t="s">
        <v>20</v>
      </c>
      <c r="F12" s="26" t="s">
        <v>21</v>
      </c>
      <c r="G12" s="26" t="s">
        <v>22</v>
      </c>
      <c r="H12" s="26" t="s">
        <v>23</v>
      </c>
      <c r="I12" s="26" t="s">
        <v>24</v>
      </c>
      <c r="J12" s="26" t="s">
        <v>25</v>
      </c>
      <c r="K12" s="26" t="s">
        <v>26</v>
      </c>
      <c r="L12" s="26" t="s">
        <v>27</v>
      </c>
      <c r="M12" s="26" t="s">
        <v>28</v>
      </c>
      <c r="N12" s="26" t="s">
        <v>29</v>
      </c>
      <c r="O12" s="26" t="s">
        <v>30</v>
      </c>
      <c r="P12" s="26" t="s">
        <v>31</v>
      </c>
      <c r="Q12" s="26" t="s">
        <v>32</v>
      </c>
      <c r="R12" s="27" t="s">
        <v>33</v>
      </c>
    </row>
    <row r="13" spans="1:18" ht="20.100000000000001" customHeight="1" x14ac:dyDescent="0.25">
      <c r="A13" s="28">
        <f>'[1]9'!A9</f>
        <v>1</v>
      </c>
      <c r="B13" s="29" t="str">
        <f>'[1]9'!B9</f>
        <v>GANTARANG</v>
      </c>
      <c r="C13" s="29" t="str">
        <f>'[1]9'!C9</f>
        <v>1. PONRE</v>
      </c>
      <c r="D13" s="30">
        <v>385</v>
      </c>
      <c r="E13" s="30">
        <v>333</v>
      </c>
      <c r="F13" s="30">
        <f>SUM(D13:E13)</f>
        <v>718</v>
      </c>
      <c r="G13" s="30">
        <v>115</v>
      </c>
      <c r="H13" s="31">
        <f>G13/D13*100</f>
        <v>29.870129870129869</v>
      </c>
      <c r="I13" s="30">
        <v>128</v>
      </c>
      <c r="J13" s="32">
        <f t="shared" ref="J13:J32" si="0">I13/E13*100</f>
        <v>38.438438438438439</v>
      </c>
      <c r="K13" s="30">
        <f>SUM(G13,I13)</f>
        <v>243</v>
      </c>
      <c r="L13" s="32">
        <f t="shared" ref="L13:L32" si="1">K13/F13*100</f>
        <v>33.844011142061284</v>
      </c>
      <c r="M13" s="30">
        <v>204</v>
      </c>
      <c r="N13" s="32">
        <f t="shared" ref="N13:N32" si="2">M13/D13*100</f>
        <v>52.987012987012982</v>
      </c>
      <c r="O13" s="30">
        <v>186</v>
      </c>
      <c r="P13" s="33">
        <f t="shared" ref="P13:P32" si="3">O13/E13*100</f>
        <v>55.85585585585585</v>
      </c>
      <c r="Q13" s="30">
        <f>M13+O13</f>
        <v>390</v>
      </c>
      <c r="R13" s="34">
        <f t="shared" ref="R13:R32" si="4">Q13/F13*100</f>
        <v>54.317548746518106</v>
      </c>
    </row>
    <row r="14" spans="1:18" ht="20.100000000000001" customHeight="1" x14ac:dyDescent="0.25">
      <c r="A14" s="35"/>
      <c r="B14" s="36"/>
      <c r="C14" s="36" t="str">
        <f>'[1]9'!C10</f>
        <v>2. GATTARENG</v>
      </c>
      <c r="D14" s="37">
        <v>232</v>
      </c>
      <c r="E14" s="37">
        <v>189</v>
      </c>
      <c r="F14" s="37">
        <f t="shared" ref="F14:F32" si="5">SUM(D14:E14)</f>
        <v>421</v>
      </c>
      <c r="G14" s="37">
        <v>166</v>
      </c>
      <c r="H14" s="31">
        <f>G14/D14*100</f>
        <v>71.551724137931032</v>
      </c>
      <c r="I14" s="37">
        <v>198</v>
      </c>
      <c r="J14" s="31">
        <f>I14/E14*100</f>
        <v>104.76190476190477</v>
      </c>
      <c r="K14" s="37">
        <f>SUM(G14,I14)</f>
        <v>364</v>
      </c>
      <c r="L14" s="31">
        <f>K14/F14*100</f>
        <v>86.460807600950119</v>
      </c>
      <c r="M14" s="37">
        <v>176</v>
      </c>
      <c r="N14" s="31">
        <f t="shared" si="2"/>
        <v>75.862068965517238</v>
      </c>
      <c r="O14" s="37">
        <v>202</v>
      </c>
      <c r="P14" s="38">
        <f t="shared" si="3"/>
        <v>106.87830687830689</v>
      </c>
      <c r="Q14" s="37">
        <f t="shared" ref="Q14:Q32" si="6">M14+O14</f>
        <v>378</v>
      </c>
      <c r="R14" s="39">
        <f t="shared" si="4"/>
        <v>89.786223277909741</v>
      </c>
    </row>
    <row r="15" spans="1:18" ht="20.100000000000001" customHeight="1" x14ac:dyDescent="0.25">
      <c r="A15" s="35"/>
      <c r="B15" s="36"/>
      <c r="C15" s="36" t="str">
        <f>'[1]9'!C11</f>
        <v>3. BONTONYELENG</v>
      </c>
      <c r="D15" s="37">
        <v>331</v>
      </c>
      <c r="E15" s="37">
        <v>262</v>
      </c>
      <c r="F15" s="37">
        <f t="shared" si="5"/>
        <v>593</v>
      </c>
      <c r="G15" s="37">
        <v>58</v>
      </c>
      <c r="H15" s="31">
        <f t="shared" ref="H15:H32" si="7">G15/D15*100</f>
        <v>17.522658610271904</v>
      </c>
      <c r="I15" s="37">
        <v>69</v>
      </c>
      <c r="J15" s="31">
        <f>I15/E15*100</f>
        <v>26.335877862595421</v>
      </c>
      <c r="K15" s="37">
        <f t="shared" ref="K15:K32" si="8">SUM(G15,I15)</f>
        <v>127</v>
      </c>
      <c r="L15" s="31">
        <f>K15/F15*100</f>
        <v>21.416526138279931</v>
      </c>
      <c r="M15" s="37">
        <v>102</v>
      </c>
      <c r="N15" s="31">
        <f>M15/D15*100</f>
        <v>30.815709969788518</v>
      </c>
      <c r="O15" s="37">
        <v>86</v>
      </c>
      <c r="P15" s="38">
        <f t="shared" si="3"/>
        <v>32.824427480916029</v>
      </c>
      <c r="Q15" s="37">
        <f t="shared" si="6"/>
        <v>188</v>
      </c>
      <c r="R15" s="39">
        <f t="shared" si="4"/>
        <v>31.703204047217536</v>
      </c>
    </row>
    <row r="16" spans="1:18" ht="20.100000000000001" customHeight="1" x14ac:dyDescent="0.25">
      <c r="A16" s="35">
        <f>'[1]9'!A12</f>
        <v>2</v>
      </c>
      <c r="B16" s="36" t="str">
        <f>'[1]9'!B12</f>
        <v>KINDANG</v>
      </c>
      <c r="C16" s="36" t="str">
        <f>'[1]9'!C12</f>
        <v>4. BORONG RAPPOA</v>
      </c>
      <c r="D16" s="37">
        <v>183</v>
      </c>
      <c r="E16" s="37">
        <v>143</v>
      </c>
      <c r="F16" s="37">
        <f t="shared" si="5"/>
        <v>326</v>
      </c>
      <c r="G16" s="37">
        <v>88</v>
      </c>
      <c r="H16" s="31">
        <f t="shared" si="7"/>
        <v>48.087431693989068</v>
      </c>
      <c r="I16" s="37">
        <v>70</v>
      </c>
      <c r="J16" s="31">
        <f>I16/E16*100</f>
        <v>48.951048951048953</v>
      </c>
      <c r="K16" s="37">
        <f t="shared" si="8"/>
        <v>158</v>
      </c>
      <c r="L16" s="31">
        <f t="shared" si="1"/>
        <v>48.466257668711656</v>
      </c>
      <c r="M16" s="37">
        <v>125</v>
      </c>
      <c r="N16" s="31">
        <f t="shared" si="2"/>
        <v>68.30601092896174</v>
      </c>
      <c r="O16" s="37">
        <v>121</v>
      </c>
      <c r="P16" s="38">
        <f t="shared" si="3"/>
        <v>84.615384615384613</v>
      </c>
      <c r="Q16" s="37">
        <f t="shared" si="6"/>
        <v>246</v>
      </c>
      <c r="R16" s="39">
        <f t="shared" si="4"/>
        <v>75.460122699386503</v>
      </c>
    </row>
    <row r="17" spans="1:18" ht="20.100000000000001" customHeight="1" x14ac:dyDescent="0.25">
      <c r="A17" s="35"/>
      <c r="B17" s="36"/>
      <c r="C17" s="36" t="str">
        <f>'[1]9'!C13</f>
        <v>5. BALIBO</v>
      </c>
      <c r="D17" s="37">
        <v>230</v>
      </c>
      <c r="E17" s="37">
        <v>255</v>
      </c>
      <c r="F17" s="37">
        <f t="shared" si="5"/>
        <v>485</v>
      </c>
      <c r="G17" s="37">
        <v>85</v>
      </c>
      <c r="H17" s="31">
        <f t="shared" si="7"/>
        <v>36.95652173913043</v>
      </c>
      <c r="I17" s="37">
        <v>59</v>
      </c>
      <c r="J17" s="31">
        <f t="shared" si="0"/>
        <v>23.137254901960784</v>
      </c>
      <c r="K17" s="37">
        <f t="shared" si="8"/>
        <v>144</v>
      </c>
      <c r="L17" s="31">
        <f>K17/F17*100</f>
        <v>29.690721649484537</v>
      </c>
      <c r="M17" s="37">
        <v>128</v>
      </c>
      <c r="N17" s="31">
        <f t="shared" si="2"/>
        <v>55.652173913043477</v>
      </c>
      <c r="O17" s="37">
        <v>115</v>
      </c>
      <c r="P17" s="38">
        <f t="shared" si="3"/>
        <v>45.098039215686278</v>
      </c>
      <c r="Q17" s="37">
        <f t="shared" si="6"/>
        <v>243</v>
      </c>
      <c r="R17" s="39">
        <f t="shared" si="4"/>
        <v>50.103092783505154</v>
      </c>
    </row>
    <row r="18" spans="1:18" ht="20.100000000000001" customHeight="1" x14ac:dyDescent="0.25">
      <c r="A18" s="35">
        <f>'[1]9'!A14</f>
        <v>3</v>
      </c>
      <c r="B18" s="36" t="str">
        <f>'[1]9'!B14</f>
        <v>UJUNG BULU</v>
      </c>
      <c r="C18" s="36" t="str">
        <f>'[1]9'!C14</f>
        <v>6. CAILE</v>
      </c>
      <c r="D18" s="37">
        <v>490</v>
      </c>
      <c r="E18" s="37">
        <v>503</v>
      </c>
      <c r="F18" s="37">
        <f t="shared" si="5"/>
        <v>993</v>
      </c>
      <c r="G18" s="37">
        <v>203</v>
      </c>
      <c r="H18" s="31">
        <f t="shared" si="7"/>
        <v>41.428571428571431</v>
      </c>
      <c r="I18" s="37">
        <v>213</v>
      </c>
      <c r="J18" s="31">
        <f t="shared" si="0"/>
        <v>42.345924453280318</v>
      </c>
      <c r="K18" s="37">
        <f t="shared" si="8"/>
        <v>416</v>
      </c>
      <c r="L18" s="31">
        <f t="shared" si="1"/>
        <v>41.893252769385704</v>
      </c>
      <c r="M18" s="37">
        <v>291</v>
      </c>
      <c r="N18" s="31">
        <f t="shared" si="2"/>
        <v>59.387755102040821</v>
      </c>
      <c r="O18" s="37">
        <v>347</v>
      </c>
      <c r="P18" s="38">
        <f t="shared" si="3"/>
        <v>68.986083499005971</v>
      </c>
      <c r="Q18" s="37">
        <f t="shared" si="6"/>
        <v>638</v>
      </c>
      <c r="R18" s="39">
        <f t="shared" si="4"/>
        <v>64.249748237663653</v>
      </c>
    </row>
    <row r="19" spans="1:18" ht="20.100000000000001" customHeight="1" x14ac:dyDescent="0.25">
      <c r="A19" s="35">
        <f>'[1]9'!A15</f>
        <v>4</v>
      </c>
      <c r="B19" s="36" t="str">
        <f>'[1]9'!B15</f>
        <v>UJUNG LOE</v>
      </c>
      <c r="C19" s="36" t="str">
        <f>'[1]9'!C15</f>
        <v>7. UJUNG LOE</v>
      </c>
      <c r="D19" s="37">
        <v>191</v>
      </c>
      <c r="E19" s="37">
        <v>159</v>
      </c>
      <c r="F19" s="37">
        <f t="shared" si="5"/>
        <v>350</v>
      </c>
      <c r="G19" s="37">
        <v>225</v>
      </c>
      <c r="H19" s="31">
        <f t="shared" si="7"/>
        <v>117.80104712041886</v>
      </c>
      <c r="I19" s="37">
        <v>206</v>
      </c>
      <c r="J19" s="31">
        <f t="shared" si="0"/>
        <v>129.55974842767296</v>
      </c>
      <c r="K19" s="37">
        <f t="shared" si="8"/>
        <v>431</v>
      </c>
      <c r="L19" s="31">
        <f t="shared" si="1"/>
        <v>123.14285714285715</v>
      </c>
      <c r="M19" s="37">
        <v>238</v>
      </c>
      <c r="N19" s="31">
        <f t="shared" si="2"/>
        <v>124.60732984293195</v>
      </c>
      <c r="O19" s="37">
        <v>243</v>
      </c>
      <c r="P19" s="38">
        <f t="shared" si="3"/>
        <v>152.83018867924528</v>
      </c>
      <c r="Q19" s="37">
        <f t="shared" si="6"/>
        <v>481</v>
      </c>
      <c r="R19" s="39">
        <f t="shared" si="4"/>
        <v>137.42857142857144</v>
      </c>
    </row>
    <row r="20" spans="1:18" ht="20.100000000000001" customHeight="1" x14ac:dyDescent="0.25">
      <c r="A20" s="35"/>
      <c r="B20" s="36"/>
      <c r="C20" s="36" t="str">
        <f>'[1]9'!C16</f>
        <v>8. MANYAMPA</v>
      </c>
      <c r="D20" s="37">
        <v>84</v>
      </c>
      <c r="E20" s="37">
        <v>74</v>
      </c>
      <c r="F20" s="37">
        <f t="shared" si="5"/>
        <v>158</v>
      </c>
      <c r="G20" s="37">
        <v>27</v>
      </c>
      <c r="H20" s="31">
        <f t="shared" si="7"/>
        <v>32.142857142857146</v>
      </c>
      <c r="I20" s="37">
        <v>29</v>
      </c>
      <c r="J20" s="31">
        <f t="shared" si="0"/>
        <v>39.189189189189186</v>
      </c>
      <c r="K20" s="37">
        <f t="shared" si="8"/>
        <v>56</v>
      </c>
      <c r="L20" s="31">
        <f t="shared" si="1"/>
        <v>35.443037974683541</v>
      </c>
      <c r="M20" s="37">
        <v>62</v>
      </c>
      <c r="N20" s="31">
        <f t="shared" si="2"/>
        <v>73.80952380952381</v>
      </c>
      <c r="O20" s="37">
        <v>55</v>
      </c>
      <c r="P20" s="38">
        <f>O20/E20*100</f>
        <v>74.324324324324323</v>
      </c>
      <c r="Q20" s="37">
        <f t="shared" si="6"/>
        <v>117</v>
      </c>
      <c r="R20" s="39">
        <f t="shared" si="4"/>
        <v>74.050632911392398</v>
      </c>
    </row>
    <row r="21" spans="1:18" ht="20.100000000000001" customHeight="1" x14ac:dyDescent="0.25">
      <c r="A21" s="35"/>
      <c r="B21" s="36"/>
      <c r="C21" s="36" t="str">
        <f>'[1]9'!C17</f>
        <v>9. PALANGISANG</v>
      </c>
      <c r="D21" s="37">
        <v>159</v>
      </c>
      <c r="E21" s="37">
        <v>161</v>
      </c>
      <c r="F21" s="37">
        <f t="shared" si="5"/>
        <v>320</v>
      </c>
      <c r="G21" s="37">
        <v>29</v>
      </c>
      <c r="H21" s="31">
        <f t="shared" si="7"/>
        <v>18.238993710691823</v>
      </c>
      <c r="I21" s="37">
        <v>32</v>
      </c>
      <c r="J21" s="31">
        <f t="shared" si="0"/>
        <v>19.875776397515526</v>
      </c>
      <c r="K21" s="37">
        <f t="shared" si="8"/>
        <v>61</v>
      </c>
      <c r="L21" s="31">
        <f t="shared" si="1"/>
        <v>19.0625</v>
      </c>
      <c r="M21" s="37">
        <v>70</v>
      </c>
      <c r="N21" s="31">
        <f t="shared" si="2"/>
        <v>44.025157232704402</v>
      </c>
      <c r="O21" s="37">
        <v>70</v>
      </c>
      <c r="P21" s="38">
        <f t="shared" si="3"/>
        <v>43.478260869565219</v>
      </c>
      <c r="Q21" s="37">
        <f t="shared" si="6"/>
        <v>140</v>
      </c>
      <c r="R21" s="39">
        <f t="shared" si="4"/>
        <v>43.75</v>
      </c>
    </row>
    <row r="22" spans="1:18" ht="20.100000000000001" customHeight="1" x14ac:dyDescent="0.25">
      <c r="A22" s="35">
        <f>'[1]9'!A18</f>
        <v>5</v>
      </c>
      <c r="B22" s="36" t="str">
        <f>'[1]9'!B18</f>
        <v>BONTO BAHARI</v>
      </c>
      <c r="C22" s="36" t="str">
        <f>'[1]9'!C18</f>
        <v>10. BONTO BAHARI</v>
      </c>
      <c r="D22" s="37">
        <v>225</v>
      </c>
      <c r="E22" s="37">
        <v>205</v>
      </c>
      <c r="F22" s="37">
        <f t="shared" si="5"/>
        <v>430</v>
      </c>
      <c r="G22" s="37">
        <v>63</v>
      </c>
      <c r="H22" s="31">
        <f t="shared" si="7"/>
        <v>28.000000000000004</v>
      </c>
      <c r="I22" s="37">
        <v>50</v>
      </c>
      <c r="J22" s="31">
        <f t="shared" si="0"/>
        <v>24.390243902439025</v>
      </c>
      <c r="K22" s="37">
        <f t="shared" si="8"/>
        <v>113</v>
      </c>
      <c r="L22" s="31">
        <f t="shared" si="1"/>
        <v>26.279069767441861</v>
      </c>
      <c r="M22" s="37">
        <v>336</v>
      </c>
      <c r="N22" s="31">
        <f t="shared" si="2"/>
        <v>149.33333333333334</v>
      </c>
      <c r="O22" s="37">
        <v>348</v>
      </c>
      <c r="P22" s="38">
        <f t="shared" si="3"/>
        <v>169.7560975609756</v>
      </c>
      <c r="Q22" s="37">
        <f t="shared" si="6"/>
        <v>684</v>
      </c>
      <c r="R22" s="39">
        <f t="shared" si="4"/>
        <v>159.06976744186045</v>
      </c>
    </row>
    <row r="23" spans="1:18" ht="20.100000000000001" customHeight="1" x14ac:dyDescent="0.25">
      <c r="A23" s="35">
        <f>'[1]9'!A19</f>
        <v>6</v>
      </c>
      <c r="B23" s="36" t="str">
        <f>'[1]9'!B19</f>
        <v>BONTO TIRO</v>
      </c>
      <c r="C23" s="36" t="str">
        <f>'[1]9'!C19</f>
        <v>11.BONTO TIRO</v>
      </c>
      <c r="D23" s="37">
        <v>218</v>
      </c>
      <c r="E23" s="37">
        <v>215</v>
      </c>
      <c r="F23" s="37">
        <f t="shared" si="5"/>
        <v>433</v>
      </c>
      <c r="G23" s="37">
        <v>66</v>
      </c>
      <c r="H23" s="31">
        <f t="shared" si="7"/>
        <v>30.275229357798167</v>
      </c>
      <c r="I23" s="37">
        <v>72</v>
      </c>
      <c r="J23" s="31">
        <f t="shared" si="0"/>
        <v>33.488372093023258</v>
      </c>
      <c r="K23" s="37">
        <f t="shared" si="8"/>
        <v>138</v>
      </c>
      <c r="L23" s="31">
        <f t="shared" si="1"/>
        <v>31.87066974595843</v>
      </c>
      <c r="M23" s="37">
        <v>146</v>
      </c>
      <c r="N23" s="31">
        <f t="shared" si="2"/>
        <v>66.972477064220186</v>
      </c>
      <c r="O23" s="37">
        <v>130</v>
      </c>
      <c r="P23" s="38">
        <f t="shared" si="3"/>
        <v>60.465116279069761</v>
      </c>
      <c r="Q23" s="37">
        <f t="shared" si="6"/>
        <v>276</v>
      </c>
      <c r="R23" s="39">
        <f t="shared" si="4"/>
        <v>63.741339491916861</v>
      </c>
    </row>
    <row r="24" spans="1:18" ht="20.100000000000001" customHeight="1" x14ac:dyDescent="0.25">
      <c r="A24" s="35"/>
      <c r="B24" s="36"/>
      <c r="C24" s="36" t="str">
        <f>'[1]9'!C20</f>
        <v>12. BATANG</v>
      </c>
      <c r="D24" s="37">
        <v>206</v>
      </c>
      <c r="E24" s="37">
        <v>154</v>
      </c>
      <c r="F24" s="37">
        <f t="shared" si="5"/>
        <v>360</v>
      </c>
      <c r="G24" s="37">
        <v>69</v>
      </c>
      <c r="H24" s="31">
        <f t="shared" si="7"/>
        <v>33.495145631067963</v>
      </c>
      <c r="I24" s="37">
        <v>59</v>
      </c>
      <c r="J24" s="31">
        <f t="shared" si="0"/>
        <v>38.311688311688314</v>
      </c>
      <c r="K24" s="37">
        <f t="shared" si="8"/>
        <v>128</v>
      </c>
      <c r="L24" s="31">
        <f t="shared" si="1"/>
        <v>35.555555555555557</v>
      </c>
      <c r="M24" s="37">
        <v>157</v>
      </c>
      <c r="N24" s="31">
        <f t="shared" si="2"/>
        <v>76.213592233009706</v>
      </c>
      <c r="O24" s="37">
        <v>141</v>
      </c>
      <c r="P24" s="38">
        <f t="shared" si="3"/>
        <v>91.558441558441558</v>
      </c>
      <c r="Q24" s="37">
        <f t="shared" si="6"/>
        <v>298</v>
      </c>
      <c r="R24" s="39">
        <f t="shared" si="4"/>
        <v>82.777777777777771</v>
      </c>
    </row>
    <row r="25" spans="1:18" ht="20.100000000000001" customHeight="1" x14ac:dyDescent="0.25">
      <c r="A25" s="35">
        <f>'[1]9'!A21</f>
        <v>7</v>
      </c>
      <c r="B25" s="36" t="str">
        <f>'[1]9'!B21</f>
        <v>HERLANG</v>
      </c>
      <c r="C25" s="36" t="str">
        <f>'[1]9'!C21</f>
        <v>13. HERLANG</v>
      </c>
      <c r="D25" s="37">
        <v>206</v>
      </c>
      <c r="E25" s="37">
        <v>175</v>
      </c>
      <c r="F25" s="37">
        <f t="shared" si="5"/>
        <v>381</v>
      </c>
      <c r="G25" s="37">
        <v>116</v>
      </c>
      <c r="H25" s="31">
        <f t="shared" si="7"/>
        <v>56.310679611650485</v>
      </c>
      <c r="I25" s="37">
        <v>97</v>
      </c>
      <c r="J25" s="31">
        <f t="shared" si="0"/>
        <v>55.428571428571431</v>
      </c>
      <c r="K25" s="37">
        <f t="shared" si="8"/>
        <v>213</v>
      </c>
      <c r="L25" s="31">
        <f t="shared" si="1"/>
        <v>55.905511811023622</v>
      </c>
      <c r="M25" s="37">
        <v>152</v>
      </c>
      <c r="N25" s="31">
        <f t="shared" si="2"/>
        <v>73.786407766990294</v>
      </c>
      <c r="O25" s="37">
        <v>132</v>
      </c>
      <c r="P25" s="38">
        <f t="shared" si="3"/>
        <v>75.428571428571431</v>
      </c>
      <c r="Q25" s="37">
        <f t="shared" si="6"/>
        <v>284</v>
      </c>
      <c r="R25" s="39">
        <f>Q25/F25*100</f>
        <v>74.540682414698168</v>
      </c>
    </row>
    <row r="26" spans="1:18" ht="20.100000000000001" customHeight="1" x14ac:dyDescent="0.25">
      <c r="A26" s="35"/>
      <c r="B26" s="36"/>
      <c r="C26" s="36" t="str">
        <f>'[1]9'!C22</f>
        <v>14. KARASSING</v>
      </c>
      <c r="D26" s="37">
        <v>44</v>
      </c>
      <c r="E26" s="37">
        <v>50</v>
      </c>
      <c r="F26" s="37">
        <f t="shared" si="5"/>
        <v>94</v>
      </c>
      <c r="G26" s="37">
        <v>60</v>
      </c>
      <c r="H26" s="31">
        <f t="shared" si="7"/>
        <v>136.36363636363635</v>
      </c>
      <c r="I26" s="37">
        <v>54</v>
      </c>
      <c r="J26" s="31">
        <f t="shared" si="0"/>
        <v>108</v>
      </c>
      <c r="K26" s="37">
        <f t="shared" si="8"/>
        <v>114</v>
      </c>
      <c r="L26" s="31">
        <f t="shared" si="1"/>
        <v>121.27659574468086</v>
      </c>
      <c r="M26" s="37">
        <v>99</v>
      </c>
      <c r="N26" s="31">
        <f t="shared" si="2"/>
        <v>225</v>
      </c>
      <c r="O26" s="37">
        <v>92</v>
      </c>
      <c r="P26" s="38">
        <f t="shared" si="3"/>
        <v>184</v>
      </c>
      <c r="Q26" s="37">
        <f t="shared" si="6"/>
        <v>191</v>
      </c>
      <c r="R26" s="39">
        <f t="shared" si="4"/>
        <v>203.19148936170214</v>
      </c>
    </row>
    <row r="27" spans="1:18" ht="20.100000000000001" customHeight="1" x14ac:dyDescent="0.25">
      <c r="A27" s="35">
        <f>'[1]9'!A23</f>
        <v>8</v>
      </c>
      <c r="B27" s="36" t="str">
        <f>'[1]9'!B23</f>
        <v>KAJANG</v>
      </c>
      <c r="C27" s="36" t="str">
        <f>'[1]9'!C23</f>
        <v>15.KAJANG</v>
      </c>
      <c r="D27" s="37">
        <v>169</v>
      </c>
      <c r="E27" s="37">
        <v>151</v>
      </c>
      <c r="F27" s="37">
        <f t="shared" si="5"/>
        <v>320</v>
      </c>
      <c r="G27" s="37">
        <v>205</v>
      </c>
      <c r="H27" s="31">
        <f t="shared" si="7"/>
        <v>121.30177514792899</v>
      </c>
      <c r="I27" s="37">
        <v>189</v>
      </c>
      <c r="J27" s="31">
        <f t="shared" si="0"/>
        <v>125.16556291390728</v>
      </c>
      <c r="K27" s="37">
        <f t="shared" si="8"/>
        <v>394</v>
      </c>
      <c r="L27" s="31">
        <f t="shared" si="1"/>
        <v>123.125</v>
      </c>
      <c r="M27" s="37">
        <v>236</v>
      </c>
      <c r="N27" s="31">
        <f t="shared" si="2"/>
        <v>139.6449704142012</v>
      </c>
      <c r="O27" s="37">
        <v>209</v>
      </c>
      <c r="P27" s="38">
        <f t="shared" si="3"/>
        <v>138.41059602649005</v>
      </c>
      <c r="Q27" s="37">
        <f t="shared" si="6"/>
        <v>445</v>
      </c>
      <c r="R27" s="39">
        <f t="shared" si="4"/>
        <v>139.0625</v>
      </c>
    </row>
    <row r="28" spans="1:18" ht="20.100000000000001" customHeight="1" x14ac:dyDescent="0.25">
      <c r="A28" s="35"/>
      <c r="B28" s="36"/>
      <c r="C28" s="36" t="str">
        <f>'[1]9'!C24</f>
        <v>16. LEMBANNA</v>
      </c>
      <c r="D28" s="37">
        <v>101</v>
      </c>
      <c r="E28" s="37">
        <v>90</v>
      </c>
      <c r="F28" s="37">
        <f t="shared" si="5"/>
        <v>191</v>
      </c>
      <c r="G28" s="37">
        <v>108</v>
      </c>
      <c r="H28" s="31">
        <f t="shared" si="7"/>
        <v>106.93069306930694</v>
      </c>
      <c r="I28" s="37">
        <v>113</v>
      </c>
      <c r="J28" s="31">
        <f t="shared" si="0"/>
        <v>125.55555555555556</v>
      </c>
      <c r="K28" s="37">
        <f t="shared" si="8"/>
        <v>221</v>
      </c>
      <c r="L28" s="31">
        <f t="shared" si="1"/>
        <v>115.70680628272252</v>
      </c>
      <c r="M28" s="37">
        <v>115</v>
      </c>
      <c r="N28" s="31">
        <f t="shared" si="2"/>
        <v>113.86138613861385</v>
      </c>
      <c r="O28" s="37">
        <v>119</v>
      </c>
      <c r="P28" s="38">
        <f t="shared" si="3"/>
        <v>132.22222222222223</v>
      </c>
      <c r="Q28" s="37">
        <f t="shared" si="6"/>
        <v>234</v>
      </c>
      <c r="R28" s="39">
        <f t="shared" si="4"/>
        <v>122.51308900523561</v>
      </c>
    </row>
    <row r="29" spans="1:18" ht="20.100000000000001" customHeight="1" x14ac:dyDescent="0.25">
      <c r="A29" s="35"/>
      <c r="B29" s="36"/>
      <c r="C29" s="36" t="str">
        <f>'[1]9'!C25</f>
        <v>17.TANAH TOA</v>
      </c>
      <c r="D29" s="37">
        <v>120</v>
      </c>
      <c r="E29" s="37">
        <v>95</v>
      </c>
      <c r="F29" s="37">
        <f t="shared" si="5"/>
        <v>215</v>
      </c>
      <c r="G29" s="37">
        <v>103</v>
      </c>
      <c r="H29" s="31">
        <f t="shared" si="7"/>
        <v>85.833333333333329</v>
      </c>
      <c r="I29" s="37">
        <v>103</v>
      </c>
      <c r="J29" s="31">
        <f t="shared" si="0"/>
        <v>108.42105263157895</v>
      </c>
      <c r="K29" s="37">
        <f t="shared" si="8"/>
        <v>206</v>
      </c>
      <c r="L29" s="31">
        <f t="shared" si="1"/>
        <v>95.813953488372093</v>
      </c>
      <c r="M29" s="37">
        <v>85</v>
      </c>
      <c r="N29" s="31">
        <f t="shared" si="2"/>
        <v>70.833333333333343</v>
      </c>
      <c r="O29" s="37">
        <v>75</v>
      </c>
      <c r="P29" s="38">
        <f t="shared" si="3"/>
        <v>78.94736842105263</v>
      </c>
      <c r="Q29" s="37">
        <f t="shared" si="6"/>
        <v>160</v>
      </c>
      <c r="R29" s="39">
        <f t="shared" si="4"/>
        <v>74.418604651162795</v>
      </c>
    </row>
    <row r="30" spans="1:18" ht="20.100000000000001" customHeight="1" x14ac:dyDescent="0.25">
      <c r="A30" s="35">
        <f>'[1]9'!A26</f>
        <v>9</v>
      </c>
      <c r="B30" s="36" t="str">
        <f>'[1]9'!B26</f>
        <v>BULUKUMPA</v>
      </c>
      <c r="C30" s="36" t="str">
        <f>'[1]9'!C26</f>
        <v>18. TANETE</v>
      </c>
      <c r="D30" s="37">
        <v>183</v>
      </c>
      <c r="E30" s="37">
        <v>155</v>
      </c>
      <c r="F30" s="37">
        <f t="shared" si="5"/>
        <v>338</v>
      </c>
      <c r="G30" s="37">
        <v>289</v>
      </c>
      <c r="H30" s="31">
        <f t="shared" si="7"/>
        <v>157.92349726775956</v>
      </c>
      <c r="I30" s="37">
        <v>282</v>
      </c>
      <c r="J30" s="31">
        <f t="shared" si="0"/>
        <v>181.93548387096774</v>
      </c>
      <c r="K30" s="37">
        <f t="shared" si="8"/>
        <v>571</v>
      </c>
      <c r="L30" s="31">
        <f t="shared" si="1"/>
        <v>168.93491124260356</v>
      </c>
      <c r="M30" s="37">
        <v>311</v>
      </c>
      <c r="N30" s="31">
        <f t="shared" si="2"/>
        <v>169.94535519125685</v>
      </c>
      <c r="O30" s="37">
        <v>322</v>
      </c>
      <c r="P30" s="38">
        <f t="shared" si="3"/>
        <v>207.74193548387098</v>
      </c>
      <c r="Q30" s="37">
        <f t="shared" si="6"/>
        <v>633</v>
      </c>
      <c r="R30" s="39">
        <f t="shared" si="4"/>
        <v>187.27810650887574</v>
      </c>
    </row>
    <row r="31" spans="1:18" ht="20.100000000000001" customHeight="1" x14ac:dyDescent="0.25">
      <c r="A31" s="35"/>
      <c r="B31" s="36"/>
      <c r="C31" s="36" t="str">
        <f>'[1]9'!C27</f>
        <v>19. SALASSAE</v>
      </c>
      <c r="D31" s="37">
        <v>234</v>
      </c>
      <c r="E31" s="37">
        <v>189</v>
      </c>
      <c r="F31" s="37">
        <f t="shared" si="5"/>
        <v>423</v>
      </c>
      <c r="G31" s="37">
        <v>92</v>
      </c>
      <c r="H31" s="31">
        <f t="shared" si="7"/>
        <v>39.316239316239319</v>
      </c>
      <c r="I31" s="37">
        <v>96</v>
      </c>
      <c r="J31" s="31">
        <f t="shared" si="0"/>
        <v>50.793650793650791</v>
      </c>
      <c r="K31" s="37">
        <f t="shared" si="8"/>
        <v>188</v>
      </c>
      <c r="L31" s="31">
        <f t="shared" si="1"/>
        <v>44.444444444444443</v>
      </c>
      <c r="M31" s="37">
        <v>146</v>
      </c>
      <c r="N31" s="31">
        <f t="shared" si="2"/>
        <v>62.393162393162392</v>
      </c>
      <c r="O31" s="37">
        <v>137</v>
      </c>
      <c r="P31" s="38">
        <f t="shared" si="3"/>
        <v>72.486772486772495</v>
      </c>
      <c r="Q31" s="37">
        <f t="shared" si="6"/>
        <v>283</v>
      </c>
      <c r="R31" s="39">
        <f t="shared" si="4"/>
        <v>66.903073286052006</v>
      </c>
    </row>
    <row r="32" spans="1:18" ht="20.100000000000001" customHeight="1" x14ac:dyDescent="0.25">
      <c r="A32" s="40">
        <f>'[1]9'!A28</f>
        <v>10</v>
      </c>
      <c r="B32" s="41" t="str">
        <f>'[1]9'!B28</f>
        <v>RILAU ALE</v>
      </c>
      <c r="C32" s="41" t="str">
        <f>'[1]9'!C28</f>
        <v>20.BONTO BANGUN</v>
      </c>
      <c r="D32" s="42">
        <v>443</v>
      </c>
      <c r="E32" s="42">
        <v>387</v>
      </c>
      <c r="F32" s="42">
        <f t="shared" si="5"/>
        <v>830</v>
      </c>
      <c r="G32" s="42">
        <v>130</v>
      </c>
      <c r="H32" s="43">
        <f t="shared" si="7"/>
        <v>29.345372460496616</v>
      </c>
      <c r="I32" s="42">
        <v>127</v>
      </c>
      <c r="J32" s="43">
        <f t="shared" si="0"/>
        <v>32.816537467700257</v>
      </c>
      <c r="K32" s="42">
        <f t="shared" si="8"/>
        <v>257</v>
      </c>
      <c r="L32" s="43">
        <f t="shared" si="1"/>
        <v>30.963855421686748</v>
      </c>
      <c r="M32" s="42">
        <v>374</v>
      </c>
      <c r="N32" s="43">
        <f t="shared" si="2"/>
        <v>84.424379232505643</v>
      </c>
      <c r="O32" s="42">
        <v>376</v>
      </c>
      <c r="P32" s="44">
        <f t="shared" si="3"/>
        <v>97.157622739018095</v>
      </c>
      <c r="Q32" s="42">
        <f t="shared" si="6"/>
        <v>750</v>
      </c>
      <c r="R32" s="45">
        <f t="shared" si="4"/>
        <v>90.361445783132538</v>
      </c>
    </row>
    <row r="33" spans="1:18" ht="20.100000000000001" customHeight="1" x14ac:dyDescent="0.25">
      <c r="A33" s="46" t="s">
        <v>34</v>
      </c>
      <c r="B33" s="47"/>
      <c r="C33" s="47"/>
      <c r="D33" s="48">
        <f>SUM(D13:D32)</f>
        <v>4434</v>
      </c>
      <c r="E33" s="48">
        <f>SUM(E13:E32)</f>
        <v>3945</v>
      </c>
      <c r="F33" s="48">
        <f>SUM(F13:F32)</f>
        <v>8379</v>
      </c>
      <c r="G33" s="48">
        <f>SUM(G13:G32)</f>
        <v>2297</v>
      </c>
      <c r="H33" s="49">
        <f>G33/D33*100</f>
        <v>51.804239963915201</v>
      </c>
      <c r="I33" s="48">
        <f>SUM(I13:I32)</f>
        <v>2246</v>
      </c>
      <c r="J33" s="49">
        <f>I33/E33*100</f>
        <v>56.932826362484157</v>
      </c>
      <c r="K33" s="48">
        <f>SUM(K13:K32)</f>
        <v>4543</v>
      </c>
      <c r="L33" s="49">
        <f>K33/F33*100</f>
        <v>54.218880534670014</v>
      </c>
      <c r="M33" s="48">
        <f>SUM(M13:M32)</f>
        <v>3553</v>
      </c>
      <c r="N33" s="49">
        <f>M33/D33*100</f>
        <v>80.130807397383848</v>
      </c>
      <c r="O33" s="48">
        <f>SUM(O13:O32)</f>
        <v>3506</v>
      </c>
      <c r="P33" s="50">
        <f>O33/E33*100</f>
        <v>88.871989860583014</v>
      </c>
      <c r="Q33" s="48">
        <f>SUM(Q13:Q32)</f>
        <v>7059</v>
      </c>
      <c r="R33" s="51">
        <f>Q33/F33*100</f>
        <v>84.246330110991764</v>
      </c>
    </row>
    <row r="34" spans="1:18" x14ac:dyDescent="0.25">
      <c r="A34" s="52"/>
      <c r="B34" s="52"/>
      <c r="C34" s="52"/>
      <c r="D34" s="52"/>
      <c r="E34" s="52"/>
    </row>
    <row r="35" spans="1:18" x14ac:dyDescent="0.25">
      <c r="A35" s="53" t="s">
        <v>35</v>
      </c>
      <c r="Q35" s="54"/>
    </row>
    <row r="37" spans="1:18" ht="15.6" x14ac:dyDescent="0.3">
      <c r="B37" s="55"/>
    </row>
  </sheetData>
  <mergeCells count="10">
    <mergeCell ref="K10:L10"/>
    <mergeCell ref="M10:N10"/>
    <mergeCell ref="O10:P10"/>
    <mergeCell ref="Q10:R10"/>
    <mergeCell ref="A8:A11"/>
    <mergeCell ref="B8:B11"/>
    <mergeCell ref="C8:C11"/>
    <mergeCell ref="D8:F10"/>
    <mergeCell ref="G10:H10"/>
    <mergeCell ref="I10:J10"/>
  </mergeCells>
  <pageMargins left="0.7" right="0.7" top="0.75" bottom="0.75" header="0.3" footer="0.3"/>
  <pageSetup paperSize="9" scale="6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2024-10-08T01:18:05Z</dcterms:created>
  <dcterms:modified xsi:type="dcterms:W3CDTF">2024-10-08T01:18:34Z</dcterms:modified>
</cp:coreProperties>
</file>