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UPDATE SATU DATA\29. Jumlah Peserta KB Aktif Menurut Jenis Kontrasepsi\"/>
    </mc:Choice>
  </mc:AlternateContent>
  <xr:revisionPtr revIDLastSave="0" documentId="8_{5065CD7E-E779-48A3-8F31-0D086CDE157F}" xr6:coauthVersionLast="47" xr6:coauthVersionMax="47" xr10:uidLastSave="{00000000-0000-0000-0000-000000000000}"/>
  <bookViews>
    <workbookView xWindow="-108" yWindow="-108" windowWidth="23256" windowHeight="12456" xr2:uid="{831B8D38-18B3-4B80-BF5E-DC556AC618E7}"/>
  </bookViews>
  <sheets>
    <sheet name="2024" sheetId="1" r:id="rId1"/>
  </sheets>
  <externalReferences>
    <externalReference r:id="rId2"/>
    <externalReference r:id="rId3"/>
  </externalReferences>
  <definedNames>
    <definedName name="_Key1" hidden="1">[2]III.E.16!#REF!</definedName>
    <definedName name="_Key2" hidden="1">[2]III.E.16!#REF!</definedName>
    <definedName name="_Order1" hidden="1">255</definedName>
    <definedName name="_Order2" hidden="1">255</definedName>
    <definedName name="_Regression_Int">1</definedName>
    <definedName name="_Sort" hidden="1">[2]III.E.16!#REF!</definedName>
    <definedName name="_xlnm.Database">#REF!</definedName>
    <definedName name="HTML_CodePage" hidden="1">1252</definedName>
    <definedName name="HTML_Control" hidden="1">{"'L5C29'!$A$4:$AG$4"}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"A:\L29"</definedName>
    <definedName name="HTML_Title" hidden="1">""</definedName>
    <definedName name="_xlnm.Print_Area" localSheetId="0">'2024'!$A$1:$AD$38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2" i="1" l="1"/>
  <c r="AA32" i="1"/>
  <c r="Y32" i="1"/>
  <c r="W32" i="1"/>
  <c r="S32" i="1"/>
  <c r="Q32" i="1"/>
  <c r="O32" i="1"/>
  <c r="M32" i="1"/>
  <c r="K32" i="1"/>
  <c r="I32" i="1"/>
  <c r="G32" i="1"/>
  <c r="E32" i="1"/>
  <c r="D32" i="1"/>
  <c r="AD31" i="1"/>
  <c r="AB31" i="1"/>
  <c r="Z31" i="1"/>
  <c r="X31" i="1"/>
  <c r="V31" i="1"/>
  <c r="U31" i="1"/>
  <c r="T31" i="1"/>
  <c r="R31" i="1"/>
  <c r="P31" i="1"/>
  <c r="N31" i="1"/>
  <c r="L31" i="1"/>
  <c r="J31" i="1"/>
  <c r="H31" i="1"/>
  <c r="F31" i="1"/>
  <c r="AB30" i="1"/>
  <c r="V30" i="1"/>
  <c r="U30" i="1"/>
  <c r="R30" i="1" s="1"/>
  <c r="N30" i="1"/>
  <c r="H30" i="1"/>
  <c r="F30" i="1"/>
  <c r="C30" i="1"/>
  <c r="Z29" i="1"/>
  <c r="U29" i="1"/>
  <c r="AD29" i="1" s="1"/>
  <c r="L29" i="1"/>
  <c r="F29" i="1"/>
  <c r="C29" i="1"/>
  <c r="AD28" i="1"/>
  <c r="X28" i="1"/>
  <c r="U28" i="1"/>
  <c r="AB28" i="1" s="1"/>
  <c r="T28" i="1"/>
  <c r="R28" i="1"/>
  <c r="P28" i="1"/>
  <c r="J28" i="1"/>
  <c r="F28" i="1"/>
  <c r="C28" i="1"/>
  <c r="B28" i="1"/>
  <c r="AD27" i="1"/>
  <c r="X27" i="1"/>
  <c r="U27" i="1"/>
  <c r="AB27" i="1" s="1"/>
  <c r="T27" i="1"/>
  <c r="R27" i="1"/>
  <c r="P27" i="1"/>
  <c r="J27" i="1"/>
  <c r="F27" i="1"/>
  <c r="C27" i="1"/>
  <c r="AD26" i="1"/>
  <c r="AB26" i="1"/>
  <c r="V26" i="1"/>
  <c r="U26" i="1"/>
  <c r="Z26" i="1" s="1"/>
  <c r="R26" i="1"/>
  <c r="P26" i="1"/>
  <c r="N26" i="1"/>
  <c r="H26" i="1"/>
  <c r="F26" i="1"/>
  <c r="C26" i="1"/>
  <c r="U25" i="1"/>
  <c r="X25" i="1" s="1"/>
  <c r="C25" i="1"/>
  <c r="B25" i="1"/>
  <c r="U24" i="1"/>
  <c r="X24" i="1" s="1"/>
  <c r="C24" i="1"/>
  <c r="AD23" i="1"/>
  <c r="AB23" i="1"/>
  <c r="Z23" i="1"/>
  <c r="X23" i="1"/>
  <c r="U23" i="1"/>
  <c r="V23" i="1" s="1"/>
  <c r="T23" i="1"/>
  <c r="R23" i="1"/>
  <c r="P23" i="1"/>
  <c r="N23" i="1"/>
  <c r="L23" i="1"/>
  <c r="J23" i="1"/>
  <c r="F23" i="1"/>
  <c r="C23" i="1"/>
  <c r="B23" i="1"/>
  <c r="AD22" i="1"/>
  <c r="AB22" i="1"/>
  <c r="Z22" i="1"/>
  <c r="X22" i="1"/>
  <c r="U22" i="1"/>
  <c r="V22" i="1" s="1"/>
  <c r="T22" i="1"/>
  <c r="R22" i="1"/>
  <c r="P22" i="1"/>
  <c r="N22" i="1"/>
  <c r="L22" i="1"/>
  <c r="J22" i="1"/>
  <c r="F22" i="1"/>
  <c r="C22" i="1"/>
  <c r="AD21" i="1"/>
  <c r="AB21" i="1"/>
  <c r="Z21" i="1"/>
  <c r="X21" i="1"/>
  <c r="V21" i="1"/>
  <c r="U21" i="1"/>
  <c r="T21" i="1"/>
  <c r="R21" i="1"/>
  <c r="P21" i="1"/>
  <c r="N21" i="1"/>
  <c r="L21" i="1"/>
  <c r="J21" i="1"/>
  <c r="H21" i="1"/>
  <c r="F21" i="1"/>
  <c r="C21" i="1"/>
  <c r="B21" i="1"/>
  <c r="AD20" i="1"/>
  <c r="AB20" i="1"/>
  <c r="Z20" i="1"/>
  <c r="X20" i="1"/>
  <c r="V20" i="1"/>
  <c r="U20" i="1"/>
  <c r="T20" i="1"/>
  <c r="R20" i="1"/>
  <c r="P20" i="1"/>
  <c r="N20" i="1"/>
  <c r="L20" i="1"/>
  <c r="J20" i="1"/>
  <c r="H20" i="1"/>
  <c r="F20" i="1"/>
  <c r="C20" i="1"/>
  <c r="B20" i="1"/>
  <c r="AD19" i="1"/>
  <c r="AB19" i="1"/>
  <c r="Z19" i="1"/>
  <c r="X19" i="1"/>
  <c r="V19" i="1"/>
  <c r="U19" i="1"/>
  <c r="T19" i="1"/>
  <c r="R19" i="1"/>
  <c r="P19" i="1"/>
  <c r="N19" i="1"/>
  <c r="L19" i="1"/>
  <c r="J19" i="1"/>
  <c r="H19" i="1"/>
  <c r="F19" i="1"/>
  <c r="C19" i="1"/>
  <c r="AD18" i="1"/>
  <c r="X18" i="1"/>
  <c r="V18" i="1"/>
  <c r="U18" i="1"/>
  <c r="T18" i="1" s="1"/>
  <c r="P18" i="1"/>
  <c r="J18" i="1"/>
  <c r="H18" i="1"/>
  <c r="F18" i="1"/>
  <c r="C18" i="1"/>
  <c r="AB17" i="1"/>
  <c r="U17" i="1"/>
  <c r="R17" i="1" s="1"/>
  <c r="N17" i="1"/>
  <c r="F17" i="1"/>
  <c r="C17" i="1"/>
  <c r="B17" i="1"/>
  <c r="AB16" i="1"/>
  <c r="U16" i="1"/>
  <c r="R16" i="1" s="1"/>
  <c r="N16" i="1"/>
  <c r="F16" i="1"/>
  <c r="C16" i="1"/>
  <c r="B16" i="1"/>
  <c r="AB15" i="1"/>
  <c r="U15" i="1"/>
  <c r="R15" i="1" s="1"/>
  <c r="N15" i="1"/>
  <c r="C15" i="1"/>
  <c r="Z14" i="1"/>
  <c r="U14" i="1"/>
  <c r="AD14" i="1" s="1"/>
  <c r="T14" i="1"/>
  <c r="L14" i="1"/>
  <c r="C14" i="1"/>
  <c r="B14" i="1"/>
  <c r="Z13" i="1"/>
  <c r="U13" i="1"/>
  <c r="AD13" i="1" s="1"/>
  <c r="T13" i="1"/>
  <c r="R13" i="1"/>
  <c r="L13" i="1"/>
  <c r="C13" i="1"/>
  <c r="AD12" i="1"/>
  <c r="Z12" i="1"/>
  <c r="X12" i="1"/>
  <c r="U12" i="1"/>
  <c r="AB12" i="1" s="1"/>
  <c r="T12" i="1"/>
  <c r="R12" i="1"/>
  <c r="P12" i="1"/>
  <c r="L12" i="1"/>
  <c r="J12" i="1"/>
  <c r="C12" i="1"/>
  <c r="AD11" i="1"/>
  <c r="AB11" i="1"/>
  <c r="X11" i="1"/>
  <c r="V11" i="1"/>
  <c r="U11" i="1"/>
  <c r="Z11" i="1" s="1"/>
  <c r="T11" i="1"/>
  <c r="R11" i="1"/>
  <c r="P11" i="1"/>
  <c r="N11" i="1"/>
  <c r="J11" i="1"/>
  <c r="H11" i="1"/>
  <c r="F11" i="1"/>
  <c r="C11" i="1"/>
  <c r="B11" i="1"/>
  <c r="N32" i="1" l="1"/>
  <c r="J32" i="1"/>
  <c r="AD32" i="1"/>
  <c r="R14" i="1"/>
  <c r="T15" i="1"/>
  <c r="T16" i="1"/>
  <c r="T17" i="1"/>
  <c r="L24" i="1"/>
  <c r="Z24" i="1"/>
  <c r="L25" i="1"/>
  <c r="Z25" i="1"/>
  <c r="R29" i="1"/>
  <c r="T30" i="1"/>
  <c r="F24" i="1"/>
  <c r="N24" i="1"/>
  <c r="AB24" i="1"/>
  <c r="N25" i="1"/>
  <c r="AB25" i="1"/>
  <c r="T29" i="1"/>
  <c r="F25" i="1"/>
  <c r="H15" i="1"/>
  <c r="H16" i="1"/>
  <c r="H17" i="1"/>
  <c r="P24" i="1"/>
  <c r="AD24" i="1"/>
  <c r="P25" i="1"/>
  <c r="AD25" i="1"/>
  <c r="F13" i="1"/>
  <c r="F14" i="1"/>
  <c r="V15" i="1"/>
  <c r="V17" i="1"/>
  <c r="H13" i="1"/>
  <c r="V13" i="1"/>
  <c r="H14" i="1"/>
  <c r="V14" i="1"/>
  <c r="J15" i="1"/>
  <c r="X15" i="1"/>
  <c r="J16" i="1"/>
  <c r="X16" i="1"/>
  <c r="J17" i="1"/>
  <c r="X17" i="1"/>
  <c r="L18" i="1"/>
  <c r="Z18" i="1"/>
  <c r="R24" i="1"/>
  <c r="R25" i="1"/>
  <c r="T26" i="1"/>
  <c r="H29" i="1"/>
  <c r="V29" i="1"/>
  <c r="J30" i="1"/>
  <c r="X30" i="1"/>
  <c r="F15" i="1"/>
  <c r="V16" i="1"/>
  <c r="F12" i="1"/>
  <c r="H12" i="1"/>
  <c r="V12" i="1"/>
  <c r="J13" i="1"/>
  <c r="X13" i="1"/>
  <c r="J14" i="1"/>
  <c r="X14" i="1"/>
  <c r="L15" i="1"/>
  <c r="Z15" i="1"/>
  <c r="L16" i="1"/>
  <c r="Z16" i="1"/>
  <c r="L17" i="1"/>
  <c r="Z17" i="1"/>
  <c r="N18" i="1"/>
  <c r="AB18" i="1"/>
  <c r="T24" i="1"/>
  <c r="T25" i="1"/>
  <c r="H27" i="1"/>
  <c r="V27" i="1"/>
  <c r="H28" i="1"/>
  <c r="V28" i="1"/>
  <c r="J29" i="1"/>
  <c r="X29" i="1"/>
  <c r="L30" i="1"/>
  <c r="Z30" i="1"/>
  <c r="H24" i="1"/>
  <c r="V24" i="1"/>
  <c r="H25" i="1"/>
  <c r="V25" i="1"/>
  <c r="J26" i="1"/>
  <c r="X26" i="1"/>
  <c r="L27" i="1"/>
  <c r="Z27" i="1"/>
  <c r="L28" i="1"/>
  <c r="Z28" i="1"/>
  <c r="N29" i="1"/>
  <c r="AB29" i="1"/>
  <c r="P30" i="1"/>
  <c r="AD30" i="1"/>
  <c r="U32" i="1"/>
  <c r="N13" i="1"/>
  <c r="AB13" i="1"/>
  <c r="N14" i="1"/>
  <c r="AB14" i="1"/>
  <c r="P15" i="1"/>
  <c r="AD15" i="1"/>
  <c r="P16" i="1"/>
  <c r="AD16" i="1"/>
  <c r="P17" i="1"/>
  <c r="AD17" i="1"/>
  <c r="R18" i="1"/>
  <c r="L11" i="1"/>
  <c r="N12" i="1"/>
  <c r="P13" i="1"/>
  <c r="P14" i="1"/>
  <c r="H22" i="1"/>
  <c r="H23" i="1"/>
  <c r="J24" i="1"/>
  <c r="J25" i="1"/>
  <c r="L26" i="1"/>
  <c r="N27" i="1"/>
  <c r="N28" i="1"/>
  <c r="P29" i="1"/>
  <c r="V32" i="1" l="1"/>
  <c r="T32" i="1"/>
  <c r="L32" i="1"/>
  <c r="AB32" i="1"/>
  <c r="X32" i="1"/>
  <c r="P32" i="1"/>
  <c r="H32" i="1"/>
  <c r="R32" i="1"/>
  <c r="Z32" i="1"/>
  <c r="F32" i="1"/>
</calcChain>
</file>

<file path=xl/sharedStrings.xml><?xml version="1.0" encoding="utf-8"?>
<sst xmlns="http://schemas.openxmlformats.org/spreadsheetml/2006/main" count="45" uniqueCount="33">
  <si>
    <t>TABEL 29</t>
  </si>
  <si>
    <t>PESERTA KB AKTIF METODE MODERN MENURUT JENIS KONTRASEPSI,DAN PESERTA KB AKTIF MENGALAMI EFEK SAMPING, KOMPLIKASI KEGAGALAN DAN DROP OUT MENURUT  KECAMATAN DAN PUSKESMAS</t>
  </si>
  <si>
    <t>KABUPATEN</t>
  </si>
  <si>
    <t>BULUKUMBA</t>
  </si>
  <si>
    <t>TAHUN</t>
  </si>
  <si>
    <t>NO</t>
  </si>
  <si>
    <t>KECAMATAN</t>
  </si>
  <si>
    <t>PUSKESMAS</t>
  </si>
  <si>
    <t>JUMLAH PUS</t>
  </si>
  <si>
    <t>PESERTA KB AKTIF METODE MODERN</t>
  </si>
  <si>
    <t>EFEK SAMPING BER-KB</t>
  </si>
  <si>
    <t>%</t>
  </si>
  <si>
    <t>KOMPLIKASI BER-KB</t>
  </si>
  <si>
    <t>KEGAGALAN BER-KB</t>
  </si>
  <si>
    <t>DROP OUT BER-KB</t>
  </si>
  <si>
    <t xml:space="preserve">KONDOM </t>
  </si>
  <si>
    <t>SUNTIK</t>
  </si>
  <si>
    <t>PIL</t>
  </si>
  <si>
    <t>AKDR</t>
  </si>
  <si>
    <t>MOP</t>
  </si>
  <si>
    <t>MOW</t>
  </si>
  <si>
    <t>IMPLAN</t>
  </si>
  <si>
    <t>MAL</t>
  </si>
  <si>
    <t>JUMLAH</t>
  </si>
  <si>
    <t>RILAU ALE</t>
  </si>
  <si>
    <t>BONTO BANGUN</t>
  </si>
  <si>
    <t xml:space="preserve">JUMLAH (KAB/KOTA) </t>
  </si>
  <si>
    <t xml:space="preserve">Sumber: Bidang Kesehatan Masyarakat </t>
  </si>
  <si>
    <t>Keterangan:</t>
  </si>
  <si>
    <t>AKDR: Alat Kontrasepsi Dalam Rahim</t>
  </si>
  <si>
    <t>MOP  : Metode Operasi Pria</t>
  </si>
  <si>
    <t>MOW : Metode Operasi Wanita</t>
  </si>
  <si>
    <t>MAL : Metode Amenore Laktasi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</si>
</sst>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_);_(* \(#,##0\);_(* &quot;-&quot;_);_(@_)"/>
    <numFmt numFmtId="166" formatCode="_(* #,##0.00_);_(* \(#,##0.00\);_(* &quot;-&quot;??_);_(@_)"/>
  </numFmts>
  <fonts count="7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</cellStyleXfs>
  <cellXfs count="61">
    <xf numFmtId="0" fontId="0" fillId="0" borderId="0" xfId="0"/>
    <xf numFmtId="0" fontId="2" fillId="0" borderId="0" xfId="1" quotePrefix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2" applyFont="1" applyAlignment="1">
      <alignment horizontal="right"/>
    </xf>
    <xf numFmtId="0" fontId="2" fillId="0" borderId="0" xfId="3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3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3" fontId="3" fillId="0" borderId="7" xfId="3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3" fontId="3" fillId="0" borderId="2" xfId="4" applyNumberFormat="1" applyFont="1" applyBorder="1" applyAlignment="1">
      <alignment horizontal="center" vertical="center"/>
    </xf>
    <xf numFmtId="164" fontId="3" fillId="0" borderId="2" xfId="5" applyNumberFormat="1" applyFont="1" applyBorder="1" applyAlignment="1">
      <alignment horizontal="center" vertical="center"/>
    </xf>
    <xf numFmtId="3" fontId="3" fillId="0" borderId="2" xfId="5" applyNumberFormat="1" applyFont="1" applyBorder="1" applyAlignment="1">
      <alignment horizontal="center" vertical="center"/>
    </xf>
    <xf numFmtId="164" fontId="3" fillId="0" borderId="16" xfId="5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3" fontId="3" fillId="0" borderId="7" xfId="4" applyNumberFormat="1" applyFont="1" applyBorder="1" applyAlignment="1">
      <alignment horizontal="center" vertical="center"/>
    </xf>
    <xf numFmtId="164" fontId="3" fillId="0" borderId="7" xfId="5" applyNumberFormat="1" applyFont="1" applyBorder="1" applyAlignment="1">
      <alignment horizontal="center" vertical="center"/>
    </xf>
    <xf numFmtId="3" fontId="3" fillId="0" borderId="7" xfId="5" applyNumberFormat="1" applyFont="1" applyBorder="1" applyAlignment="1">
      <alignment horizontal="center" vertical="center"/>
    </xf>
    <xf numFmtId="164" fontId="3" fillId="0" borderId="17" xfId="5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164" fontId="3" fillId="0" borderId="12" xfId="1" applyNumberFormat="1" applyFont="1" applyBorder="1" applyAlignment="1">
      <alignment horizontal="center" vertical="center"/>
    </xf>
    <xf numFmtId="0" fontId="2" fillId="0" borderId="19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3" fontId="2" fillId="0" borderId="21" xfId="4" applyNumberFormat="1" applyFont="1" applyBorder="1" applyAlignment="1">
      <alignment vertical="center"/>
    </xf>
    <xf numFmtId="164" fontId="2" fillId="0" borderId="21" xfId="5" applyNumberFormat="1" applyFont="1" applyBorder="1" applyAlignment="1">
      <alignment vertical="center"/>
    </xf>
    <xf numFmtId="3" fontId="2" fillId="0" borderId="21" xfId="5" applyNumberFormat="1" applyFont="1" applyBorder="1" applyAlignment="1">
      <alignment vertical="center"/>
    </xf>
    <xf numFmtId="164" fontId="2" fillId="0" borderId="22" xfId="1" applyNumberFormat="1" applyFont="1" applyBorder="1" applyAlignment="1">
      <alignment vertical="center"/>
    </xf>
    <xf numFmtId="164" fontId="2" fillId="0" borderId="23" xfId="5" applyNumberFormat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164" fontId="3" fillId="0" borderId="24" xfId="1" applyNumberFormat="1" applyFont="1" applyBorder="1" applyAlignment="1">
      <alignment vertical="center"/>
    </xf>
    <xf numFmtId="0" fontId="1" fillId="0" borderId="0" xfId="6" applyFont="1" applyAlignment="1">
      <alignment vertical="center"/>
    </xf>
    <xf numFmtId="0" fontId="1" fillId="0" borderId="0" xfId="1" applyAlignment="1">
      <alignment vertical="center"/>
    </xf>
  </cellXfs>
  <cellStyles count="7">
    <cellStyle name="Comma [0] 2 2" xfId="4" xr:uid="{4976DAA2-D3D5-4557-81D8-C8B85599FF78}"/>
    <cellStyle name="Comma 2 2" xfId="5" xr:uid="{E8230195-CD7F-48AA-824C-53D04763899C}"/>
    <cellStyle name="Normal" xfId="0" builtinId="0"/>
    <cellStyle name="Normal 2" xfId="2" xr:uid="{3F9DC84A-EFC0-457A-B11C-2327C266A451}"/>
    <cellStyle name="Normal 3" xfId="1" xr:uid="{8F2DDBD4-C882-4447-993F-E72500E598F8}"/>
    <cellStyle name="Normal 3 2" xfId="3" xr:uid="{D4608896-D5FD-4944-A02F-B246FE309626}"/>
    <cellStyle name="Normal 8" xfId="6" xr:uid="{A3EDE6E2-DF0F-47C6-A06D-EC3961D18D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6\UPDATE%20SATU%20DATA\000%20LAMPIRAN%20PROFIL%20DINAS%20KESEHATAN\LAMPIRAN%20PROFIL-KESEHATAN%202024.xlsx" TargetMode="External"/><Relationship Id="rId1" Type="http://schemas.openxmlformats.org/officeDocument/2006/relationships/externalLinkPath" Target="/2026/UPDATE%20SATU%20DATA/000%20LAMPIRAN%20PROFIL%20DINAS%20KESEHATAN/LAMPIRAN%20PROFIL-KESEHATAN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 "/>
      <sheetName val="13.a"/>
      <sheetName val="14"/>
      <sheetName val="14.a"/>
      <sheetName val="15"/>
      <sheetName val="15.a"/>
      <sheetName val="16 "/>
      <sheetName val="16.a"/>
      <sheetName val="17 "/>
      <sheetName val="17.a"/>
      <sheetName val="18 "/>
      <sheetName val="18.a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 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GANTARANG</v>
          </cell>
          <cell r="C9" t="str">
            <v>PONRE</v>
          </cell>
        </row>
        <row r="10">
          <cell r="C10" t="str">
            <v>GATTARENG</v>
          </cell>
        </row>
        <row r="11">
          <cell r="C11" t="str">
            <v>BONTONYELENG</v>
          </cell>
        </row>
        <row r="12">
          <cell r="B12" t="str">
            <v>KINDANG</v>
          </cell>
          <cell r="C12" t="str">
            <v>BORONG RAPPOA</v>
          </cell>
        </row>
        <row r="13">
          <cell r="C13" t="str">
            <v>BALIBO</v>
          </cell>
        </row>
        <row r="14">
          <cell r="B14" t="str">
            <v>UJUNG BULU</v>
          </cell>
          <cell r="C14" t="str">
            <v>CAILE</v>
          </cell>
        </row>
        <row r="15">
          <cell r="B15" t="str">
            <v>UJUNG LOE</v>
          </cell>
          <cell r="C15" t="str">
            <v>UJUNG LOE</v>
          </cell>
        </row>
        <row r="16">
          <cell r="C16" t="str">
            <v>MANYAMPA</v>
          </cell>
        </row>
        <row r="17">
          <cell r="C17" t="str">
            <v>PALANGISANG</v>
          </cell>
        </row>
        <row r="18">
          <cell r="B18" t="str">
            <v>BONTO BAHARI</v>
          </cell>
          <cell r="C18" t="str">
            <v>BONTO BAHARI</v>
          </cell>
        </row>
        <row r="19">
          <cell r="B19" t="str">
            <v>BONTO TIRO</v>
          </cell>
          <cell r="C19" t="str">
            <v>BONTO TIRO</v>
          </cell>
        </row>
        <row r="20">
          <cell r="C20" t="str">
            <v>BATANG</v>
          </cell>
        </row>
        <row r="21">
          <cell r="B21" t="str">
            <v>HERLANG</v>
          </cell>
          <cell r="C21" t="str">
            <v>HERLANG</v>
          </cell>
        </row>
        <row r="22">
          <cell r="C22" t="str">
            <v>KARASSING</v>
          </cell>
        </row>
        <row r="23">
          <cell r="B23" t="str">
            <v>KAJANG</v>
          </cell>
          <cell r="C23" t="str">
            <v>KAJANG</v>
          </cell>
        </row>
        <row r="24">
          <cell r="C24" t="str">
            <v>LEMBANNA</v>
          </cell>
        </row>
        <row r="25">
          <cell r="C25" t="str">
            <v>TANAH TOA</v>
          </cell>
        </row>
        <row r="26">
          <cell r="B26" t="str">
            <v>BULUKUMPA</v>
          </cell>
          <cell r="C26" t="str">
            <v>TANETE</v>
          </cell>
        </row>
        <row r="27">
          <cell r="C27" t="str">
            <v>SALASSAE</v>
          </cell>
        </row>
        <row r="28">
          <cell r="C28" t="str">
            <v>BALANTAROANG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E3FAB-F0EC-4B2F-B82B-9910A4A1F3C9}">
  <sheetPr>
    <tabColor rgb="FF00B0F0"/>
    <pageSetUpPr fitToPage="1"/>
  </sheetPr>
  <dimension ref="A1:AD40"/>
  <sheetViews>
    <sheetView tabSelected="1" zoomScale="60" zoomScaleNormal="60" zoomScaleSheetLayoutView="47" workbookViewId="0">
      <selection activeCell="M34" sqref="M34"/>
    </sheetView>
  </sheetViews>
  <sheetFormatPr defaultColWidth="7.88671875" defaultRowHeight="15" x14ac:dyDescent="0.3"/>
  <cols>
    <col min="1" max="1" width="5.6640625" style="10" customWidth="1"/>
    <col min="2" max="3" width="21.6640625" style="10" customWidth="1"/>
    <col min="4" max="4" width="14.109375" style="10" customWidth="1"/>
    <col min="5" max="20" width="10.6640625" style="10" customWidth="1"/>
    <col min="21" max="21" width="18.33203125" style="10" customWidth="1"/>
    <col min="22" max="22" width="10.6640625" style="10" customWidth="1"/>
    <col min="23" max="23" width="26.33203125" style="10" customWidth="1"/>
    <col min="24" max="24" width="10.6640625" style="10" customWidth="1"/>
    <col min="25" max="25" width="15.6640625" style="10" customWidth="1"/>
    <col min="26" max="26" width="10.6640625" style="10" customWidth="1"/>
    <col min="27" max="27" width="16.5546875" style="10" customWidth="1"/>
    <col min="28" max="28" width="10.6640625" style="10" customWidth="1"/>
    <col min="29" max="29" width="13.44140625" style="10" customWidth="1"/>
    <col min="30" max="30" width="10.6640625" style="10" customWidth="1"/>
    <col min="31" max="250" width="9.109375" style="10" customWidth="1"/>
    <col min="251" max="251" width="5.6640625" style="10" customWidth="1"/>
    <col min="252" max="253" width="21.6640625" style="10" customWidth="1"/>
    <col min="254" max="254" width="7.88671875" style="10" customWidth="1"/>
    <col min="255" max="255" width="8.5546875" style="10" customWidth="1"/>
    <col min="256" max="256" width="7.88671875" style="10"/>
    <col min="257" max="257" width="5.6640625" style="10" customWidth="1"/>
    <col min="258" max="259" width="21.6640625" style="10" customWidth="1"/>
    <col min="260" max="260" width="14.109375" style="10" customWidth="1"/>
    <col min="261" max="276" width="10.6640625" style="10" customWidth="1"/>
    <col min="277" max="277" width="18.33203125" style="10" customWidth="1"/>
    <col min="278" max="278" width="10.6640625" style="10" customWidth="1"/>
    <col min="279" max="279" width="26.33203125" style="10" customWidth="1"/>
    <col min="280" max="280" width="10.6640625" style="10" customWidth="1"/>
    <col min="281" max="281" width="15.6640625" style="10" customWidth="1"/>
    <col min="282" max="282" width="10.6640625" style="10" customWidth="1"/>
    <col min="283" max="283" width="16.5546875" style="10" customWidth="1"/>
    <col min="284" max="284" width="10.6640625" style="10" customWidth="1"/>
    <col min="285" max="285" width="13.44140625" style="10" customWidth="1"/>
    <col min="286" max="286" width="10.6640625" style="10" customWidth="1"/>
    <col min="287" max="506" width="9.109375" style="10" customWidth="1"/>
    <col min="507" max="507" width="5.6640625" style="10" customWidth="1"/>
    <col min="508" max="509" width="21.6640625" style="10" customWidth="1"/>
    <col min="510" max="510" width="7.88671875" style="10"/>
    <col min="511" max="511" width="8.5546875" style="10" customWidth="1"/>
    <col min="512" max="512" width="7.88671875" style="10"/>
    <col min="513" max="513" width="5.6640625" style="10" customWidth="1"/>
    <col min="514" max="515" width="21.6640625" style="10" customWidth="1"/>
    <col min="516" max="516" width="14.109375" style="10" customWidth="1"/>
    <col min="517" max="532" width="10.6640625" style="10" customWidth="1"/>
    <col min="533" max="533" width="18.33203125" style="10" customWidth="1"/>
    <col min="534" max="534" width="10.6640625" style="10" customWidth="1"/>
    <col min="535" max="535" width="26.33203125" style="10" customWidth="1"/>
    <col min="536" max="536" width="10.6640625" style="10" customWidth="1"/>
    <col min="537" max="537" width="15.6640625" style="10" customWidth="1"/>
    <col min="538" max="538" width="10.6640625" style="10" customWidth="1"/>
    <col min="539" max="539" width="16.5546875" style="10" customWidth="1"/>
    <col min="540" max="540" width="10.6640625" style="10" customWidth="1"/>
    <col min="541" max="541" width="13.44140625" style="10" customWidth="1"/>
    <col min="542" max="542" width="10.6640625" style="10" customWidth="1"/>
    <col min="543" max="762" width="9.109375" style="10" customWidth="1"/>
    <col min="763" max="763" width="5.6640625" style="10" customWidth="1"/>
    <col min="764" max="765" width="21.6640625" style="10" customWidth="1"/>
    <col min="766" max="766" width="7.88671875" style="10"/>
    <col min="767" max="767" width="8.5546875" style="10" customWidth="1"/>
    <col min="768" max="768" width="7.88671875" style="10"/>
    <col min="769" max="769" width="5.6640625" style="10" customWidth="1"/>
    <col min="770" max="771" width="21.6640625" style="10" customWidth="1"/>
    <col min="772" max="772" width="14.109375" style="10" customWidth="1"/>
    <col min="773" max="788" width="10.6640625" style="10" customWidth="1"/>
    <col min="789" max="789" width="18.33203125" style="10" customWidth="1"/>
    <col min="790" max="790" width="10.6640625" style="10" customWidth="1"/>
    <col min="791" max="791" width="26.33203125" style="10" customWidth="1"/>
    <col min="792" max="792" width="10.6640625" style="10" customWidth="1"/>
    <col min="793" max="793" width="15.6640625" style="10" customWidth="1"/>
    <col min="794" max="794" width="10.6640625" style="10" customWidth="1"/>
    <col min="795" max="795" width="16.5546875" style="10" customWidth="1"/>
    <col min="796" max="796" width="10.6640625" style="10" customWidth="1"/>
    <col min="797" max="797" width="13.44140625" style="10" customWidth="1"/>
    <col min="798" max="798" width="10.6640625" style="10" customWidth="1"/>
    <col min="799" max="1018" width="9.109375" style="10" customWidth="1"/>
    <col min="1019" max="1019" width="5.6640625" style="10" customWidth="1"/>
    <col min="1020" max="1021" width="21.6640625" style="10" customWidth="1"/>
    <col min="1022" max="1022" width="7.88671875" style="10"/>
    <col min="1023" max="1023" width="8.5546875" style="10" customWidth="1"/>
    <col min="1024" max="1024" width="7.88671875" style="10"/>
    <col min="1025" max="1025" width="5.6640625" style="10" customWidth="1"/>
    <col min="1026" max="1027" width="21.6640625" style="10" customWidth="1"/>
    <col min="1028" max="1028" width="14.109375" style="10" customWidth="1"/>
    <col min="1029" max="1044" width="10.6640625" style="10" customWidth="1"/>
    <col min="1045" max="1045" width="18.33203125" style="10" customWidth="1"/>
    <col min="1046" max="1046" width="10.6640625" style="10" customWidth="1"/>
    <col min="1047" max="1047" width="26.33203125" style="10" customWidth="1"/>
    <col min="1048" max="1048" width="10.6640625" style="10" customWidth="1"/>
    <col min="1049" max="1049" width="15.6640625" style="10" customWidth="1"/>
    <col min="1050" max="1050" width="10.6640625" style="10" customWidth="1"/>
    <col min="1051" max="1051" width="16.5546875" style="10" customWidth="1"/>
    <col min="1052" max="1052" width="10.6640625" style="10" customWidth="1"/>
    <col min="1053" max="1053" width="13.44140625" style="10" customWidth="1"/>
    <col min="1054" max="1054" width="10.6640625" style="10" customWidth="1"/>
    <col min="1055" max="1274" width="9.109375" style="10" customWidth="1"/>
    <col min="1275" max="1275" width="5.6640625" style="10" customWidth="1"/>
    <col min="1276" max="1277" width="21.6640625" style="10" customWidth="1"/>
    <col min="1278" max="1278" width="7.88671875" style="10"/>
    <col min="1279" max="1279" width="8.5546875" style="10" customWidth="1"/>
    <col min="1280" max="1280" width="7.88671875" style="10"/>
    <col min="1281" max="1281" width="5.6640625" style="10" customWidth="1"/>
    <col min="1282" max="1283" width="21.6640625" style="10" customWidth="1"/>
    <col min="1284" max="1284" width="14.109375" style="10" customWidth="1"/>
    <col min="1285" max="1300" width="10.6640625" style="10" customWidth="1"/>
    <col min="1301" max="1301" width="18.33203125" style="10" customWidth="1"/>
    <col min="1302" max="1302" width="10.6640625" style="10" customWidth="1"/>
    <col min="1303" max="1303" width="26.33203125" style="10" customWidth="1"/>
    <col min="1304" max="1304" width="10.6640625" style="10" customWidth="1"/>
    <col min="1305" max="1305" width="15.6640625" style="10" customWidth="1"/>
    <col min="1306" max="1306" width="10.6640625" style="10" customWidth="1"/>
    <col min="1307" max="1307" width="16.5546875" style="10" customWidth="1"/>
    <col min="1308" max="1308" width="10.6640625" style="10" customWidth="1"/>
    <col min="1309" max="1309" width="13.44140625" style="10" customWidth="1"/>
    <col min="1310" max="1310" width="10.6640625" style="10" customWidth="1"/>
    <col min="1311" max="1530" width="9.109375" style="10" customWidth="1"/>
    <col min="1531" max="1531" width="5.6640625" style="10" customWidth="1"/>
    <col min="1532" max="1533" width="21.6640625" style="10" customWidth="1"/>
    <col min="1534" max="1534" width="7.88671875" style="10"/>
    <col min="1535" max="1535" width="8.5546875" style="10" customWidth="1"/>
    <col min="1536" max="1536" width="7.88671875" style="10"/>
    <col min="1537" max="1537" width="5.6640625" style="10" customWidth="1"/>
    <col min="1538" max="1539" width="21.6640625" style="10" customWidth="1"/>
    <col min="1540" max="1540" width="14.109375" style="10" customWidth="1"/>
    <col min="1541" max="1556" width="10.6640625" style="10" customWidth="1"/>
    <col min="1557" max="1557" width="18.33203125" style="10" customWidth="1"/>
    <col min="1558" max="1558" width="10.6640625" style="10" customWidth="1"/>
    <col min="1559" max="1559" width="26.33203125" style="10" customWidth="1"/>
    <col min="1560" max="1560" width="10.6640625" style="10" customWidth="1"/>
    <col min="1561" max="1561" width="15.6640625" style="10" customWidth="1"/>
    <col min="1562" max="1562" width="10.6640625" style="10" customWidth="1"/>
    <col min="1563" max="1563" width="16.5546875" style="10" customWidth="1"/>
    <col min="1564" max="1564" width="10.6640625" style="10" customWidth="1"/>
    <col min="1565" max="1565" width="13.44140625" style="10" customWidth="1"/>
    <col min="1566" max="1566" width="10.6640625" style="10" customWidth="1"/>
    <col min="1567" max="1786" width="9.109375" style="10" customWidth="1"/>
    <col min="1787" max="1787" width="5.6640625" style="10" customWidth="1"/>
    <col min="1788" max="1789" width="21.6640625" style="10" customWidth="1"/>
    <col min="1790" max="1790" width="7.88671875" style="10"/>
    <col min="1791" max="1791" width="8.5546875" style="10" customWidth="1"/>
    <col min="1792" max="1792" width="7.88671875" style="10"/>
    <col min="1793" max="1793" width="5.6640625" style="10" customWidth="1"/>
    <col min="1794" max="1795" width="21.6640625" style="10" customWidth="1"/>
    <col min="1796" max="1796" width="14.109375" style="10" customWidth="1"/>
    <col min="1797" max="1812" width="10.6640625" style="10" customWidth="1"/>
    <col min="1813" max="1813" width="18.33203125" style="10" customWidth="1"/>
    <col min="1814" max="1814" width="10.6640625" style="10" customWidth="1"/>
    <col min="1815" max="1815" width="26.33203125" style="10" customWidth="1"/>
    <col min="1816" max="1816" width="10.6640625" style="10" customWidth="1"/>
    <col min="1817" max="1817" width="15.6640625" style="10" customWidth="1"/>
    <col min="1818" max="1818" width="10.6640625" style="10" customWidth="1"/>
    <col min="1819" max="1819" width="16.5546875" style="10" customWidth="1"/>
    <col min="1820" max="1820" width="10.6640625" style="10" customWidth="1"/>
    <col min="1821" max="1821" width="13.44140625" style="10" customWidth="1"/>
    <col min="1822" max="1822" width="10.6640625" style="10" customWidth="1"/>
    <col min="1823" max="2042" width="9.109375" style="10" customWidth="1"/>
    <col min="2043" max="2043" width="5.6640625" style="10" customWidth="1"/>
    <col min="2044" max="2045" width="21.6640625" style="10" customWidth="1"/>
    <col min="2046" max="2046" width="7.88671875" style="10"/>
    <col min="2047" max="2047" width="8.5546875" style="10" customWidth="1"/>
    <col min="2048" max="2048" width="7.88671875" style="10"/>
    <col min="2049" max="2049" width="5.6640625" style="10" customWidth="1"/>
    <col min="2050" max="2051" width="21.6640625" style="10" customWidth="1"/>
    <col min="2052" max="2052" width="14.109375" style="10" customWidth="1"/>
    <col min="2053" max="2068" width="10.6640625" style="10" customWidth="1"/>
    <col min="2069" max="2069" width="18.33203125" style="10" customWidth="1"/>
    <col min="2070" max="2070" width="10.6640625" style="10" customWidth="1"/>
    <col min="2071" max="2071" width="26.33203125" style="10" customWidth="1"/>
    <col min="2072" max="2072" width="10.6640625" style="10" customWidth="1"/>
    <col min="2073" max="2073" width="15.6640625" style="10" customWidth="1"/>
    <col min="2074" max="2074" width="10.6640625" style="10" customWidth="1"/>
    <col min="2075" max="2075" width="16.5546875" style="10" customWidth="1"/>
    <col min="2076" max="2076" width="10.6640625" style="10" customWidth="1"/>
    <col min="2077" max="2077" width="13.44140625" style="10" customWidth="1"/>
    <col min="2078" max="2078" width="10.6640625" style="10" customWidth="1"/>
    <col min="2079" max="2298" width="9.109375" style="10" customWidth="1"/>
    <col min="2299" max="2299" width="5.6640625" style="10" customWidth="1"/>
    <col min="2300" max="2301" width="21.6640625" style="10" customWidth="1"/>
    <col min="2302" max="2302" width="7.88671875" style="10"/>
    <col min="2303" max="2303" width="8.5546875" style="10" customWidth="1"/>
    <col min="2304" max="2304" width="7.88671875" style="10"/>
    <col min="2305" max="2305" width="5.6640625" style="10" customWidth="1"/>
    <col min="2306" max="2307" width="21.6640625" style="10" customWidth="1"/>
    <col min="2308" max="2308" width="14.109375" style="10" customWidth="1"/>
    <col min="2309" max="2324" width="10.6640625" style="10" customWidth="1"/>
    <col min="2325" max="2325" width="18.33203125" style="10" customWidth="1"/>
    <col min="2326" max="2326" width="10.6640625" style="10" customWidth="1"/>
    <col min="2327" max="2327" width="26.33203125" style="10" customWidth="1"/>
    <col min="2328" max="2328" width="10.6640625" style="10" customWidth="1"/>
    <col min="2329" max="2329" width="15.6640625" style="10" customWidth="1"/>
    <col min="2330" max="2330" width="10.6640625" style="10" customWidth="1"/>
    <col min="2331" max="2331" width="16.5546875" style="10" customWidth="1"/>
    <col min="2332" max="2332" width="10.6640625" style="10" customWidth="1"/>
    <col min="2333" max="2333" width="13.44140625" style="10" customWidth="1"/>
    <col min="2334" max="2334" width="10.6640625" style="10" customWidth="1"/>
    <col min="2335" max="2554" width="9.109375" style="10" customWidth="1"/>
    <col min="2555" max="2555" width="5.6640625" style="10" customWidth="1"/>
    <col min="2556" max="2557" width="21.6640625" style="10" customWidth="1"/>
    <col min="2558" max="2558" width="7.88671875" style="10"/>
    <col min="2559" max="2559" width="8.5546875" style="10" customWidth="1"/>
    <col min="2560" max="2560" width="7.88671875" style="10"/>
    <col min="2561" max="2561" width="5.6640625" style="10" customWidth="1"/>
    <col min="2562" max="2563" width="21.6640625" style="10" customWidth="1"/>
    <col min="2564" max="2564" width="14.109375" style="10" customWidth="1"/>
    <col min="2565" max="2580" width="10.6640625" style="10" customWidth="1"/>
    <col min="2581" max="2581" width="18.33203125" style="10" customWidth="1"/>
    <col min="2582" max="2582" width="10.6640625" style="10" customWidth="1"/>
    <col min="2583" max="2583" width="26.33203125" style="10" customWidth="1"/>
    <col min="2584" max="2584" width="10.6640625" style="10" customWidth="1"/>
    <col min="2585" max="2585" width="15.6640625" style="10" customWidth="1"/>
    <col min="2586" max="2586" width="10.6640625" style="10" customWidth="1"/>
    <col min="2587" max="2587" width="16.5546875" style="10" customWidth="1"/>
    <col min="2588" max="2588" width="10.6640625" style="10" customWidth="1"/>
    <col min="2589" max="2589" width="13.44140625" style="10" customWidth="1"/>
    <col min="2590" max="2590" width="10.6640625" style="10" customWidth="1"/>
    <col min="2591" max="2810" width="9.109375" style="10" customWidth="1"/>
    <col min="2811" max="2811" width="5.6640625" style="10" customWidth="1"/>
    <col min="2812" max="2813" width="21.6640625" style="10" customWidth="1"/>
    <col min="2814" max="2814" width="7.88671875" style="10"/>
    <col min="2815" max="2815" width="8.5546875" style="10" customWidth="1"/>
    <col min="2816" max="2816" width="7.88671875" style="10"/>
    <col min="2817" max="2817" width="5.6640625" style="10" customWidth="1"/>
    <col min="2818" max="2819" width="21.6640625" style="10" customWidth="1"/>
    <col min="2820" max="2820" width="14.109375" style="10" customWidth="1"/>
    <col min="2821" max="2836" width="10.6640625" style="10" customWidth="1"/>
    <col min="2837" max="2837" width="18.33203125" style="10" customWidth="1"/>
    <col min="2838" max="2838" width="10.6640625" style="10" customWidth="1"/>
    <col min="2839" max="2839" width="26.33203125" style="10" customWidth="1"/>
    <col min="2840" max="2840" width="10.6640625" style="10" customWidth="1"/>
    <col min="2841" max="2841" width="15.6640625" style="10" customWidth="1"/>
    <col min="2842" max="2842" width="10.6640625" style="10" customWidth="1"/>
    <col min="2843" max="2843" width="16.5546875" style="10" customWidth="1"/>
    <col min="2844" max="2844" width="10.6640625" style="10" customWidth="1"/>
    <col min="2845" max="2845" width="13.44140625" style="10" customWidth="1"/>
    <col min="2846" max="2846" width="10.6640625" style="10" customWidth="1"/>
    <col min="2847" max="3066" width="9.109375" style="10" customWidth="1"/>
    <col min="3067" max="3067" width="5.6640625" style="10" customWidth="1"/>
    <col min="3068" max="3069" width="21.6640625" style="10" customWidth="1"/>
    <col min="3070" max="3070" width="7.88671875" style="10"/>
    <col min="3071" max="3071" width="8.5546875" style="10" customWidth="1"/>
    <col min="3072" max="3072" width="7.88671875" style="10"/>
    <col min="3073" max="3073" width="5.6640625" style="10" customWidth="1"/>
    <col min="3074" max="3075" width="21.6640625" style="10" customWidth="1"/>
    <col min="3076" max="3076" width="14.109375" style="10" customWidth="1"/>
    <col min="3077" max="3092" width="10.6640625" style="10" customWidth="1"/>
    <col min="3093" max="3093" width="18.33203125" style="10" customWidth="1"/>
    <col min="3094" max="3094" width="10.6640625" style="10" customWidth="1"/>
    <col min="3095" max="3095" width="26.33203125" style="10" customWidth="1"/>
    <col min="3096" max="3096" width="10.6640625" style="10" customWidth="1"/>
    <col min="3097" max="3097" width="15.6640625" style="10" customWidth="1"/>
    <col min="3098" max="3098" width="10.6640625" style="10" customWidth="1"/>
    <col min="3099" max="3099" width="16.5546875" style="10" customWidth="1"/>
    <col min="3100" max="3100" width="10.6640625" style="10" customWidth="1"/>
    <col min="3101" max="3101" width="13.44140625" style="10" customWidth="1"/>
    <col min="3102" max="3102" width="10.6640625" style="10" customWidth="1"/>
    <col min="3103" max="3322" width="9.109375" style="10" customWidth="1"/>
    <col min="3323" max="3323" width="5.6640625" style="10" customWidth="1"/>
    <col min="3324" max="3325" width="21.6640625" style="10" customWidth="1"/>
    <col min="3326" max="3326" width="7.88671875" style="10"/>
    <col min="3327" max="3327" width="8.5546875" style="10" customWidth="1"/>
    <col min="3328" max="3328" width="7.88671875" style="10"/>
    <col min="3329" max="3329" width="5.6640625" style="10" customWidth="1"/>
    <col min="3330" max="3331" width="21.6640625" style="10" customWidth="1"/>
    <col min="3332" max="3332" width="14.109375" style="10" customWidth="1"/>
    <col min="3333" max="3348" width="10.6640625" style="10" customWidth="1"/>
    <col min="3349" max="3349" width="18.33203125" style="10" customWidth="1"/>
    <col min="3350" max="3350" width="10.6640625" style="10" customWidth="1"/>
    <col min="3351" max="3351" width="26.33203125" style="10" customWidth="1"/>
    <col min="3352" max="3352" width="10.6640625" style="10" customWidth="1"/>
    <col min="3353" max="3353" width="15.6640625" style="10" customWidth="1"/>
    <col min="3354" max="3354" width="10.6640625" style="10" customWidth="1"/>
    <col min="3355" max="3355" width="16.5546875" style="10" customWidth="1"/>
    <col min="3356" max="3356" width="10.6640625" style="10" customWidth="1"/>
    <col min="3357" max="3357" width="13.44140625" style="10" customWidth="1"/>
    <col min="3358" max="3358" width="10.6640625" style="10" customWidth="1"/>
    <col min="3359" max="3578" width="9.109375" style="10" customWidth="1"/>
    <col min="3579" max="3579" width="5.6640625" style="10" customWidth="1"/>
    <col min="3580" max="3581" width="21.6640625" style="10" customWidth="1"/>
    <col min="3582" max="3582" width="7.88671875" style="10"/>
    <col min="3583" max="3583" width="8.5546875" style="10" customWidth="1"/>
    <col min="3584" max="3584" width="7.88671875" style="10"/>
    <col min="3585" max="3585" width="5.6640625" style="10" customWidth="1"/>
    <col min="3586" max="3587" width="21.6640625" style="10" customWidth="1"/>
    <col min="3588" max="3588" width="14.109375" style="10" customWidth="1"/>
    <col min="3589" max="3604" width="10.6640625" style="10" customWidth="1"/>
    <col min="3605" max="3605" width="18.33203125" style="10" customWidth="1"/>
    <col min="3606" max="3606" width="10.6640625" style="10" customWidth="1"/>
    <col min="3607" max="3607" width="26.33203125" style="10" customWidth="1"/>
    <col min="3608" max="3608" width="10.6640625" style="10" customWidth="1"/>
    <col min="3609" max="3609" width="15.6640625" style="10" customWidth="1"/>
    <col min="3610" max="3610" width="10.6640625" style="10" customWidth="1"/>
    <col min="3611" max="3611" width="16.5546875" style="10" customWidth="1"/>
    <col min="3612" max="3612" width="10.6640625" style="10" customWidth="1"/>
    <col min="3613" max="3613" width="13.44140625" style="10" customWidth="1"/>
    <col min="3614" max="3614" width="10.6640625" style="10" customWidth="1"/>
    <col min="3615" max="3834" width="9.109375" style="10" customWidth="1"/>
    <col min="3835" max="3835" width="5.6640625" style="10" customWidth="1"/>
    <col min="3836" max="3837" width="21.6640625" style="10" customWidth="1"/>
    <col min="3838" max="3838" width="7.88671875" style="10"/>
    <col min="3839" max="3839" width="8.5546875" style="10" customWidth="1"/>
    <col min="3840" max="3840" width="7.88671875" style="10"/>
    <col min="3841" max="3841" width="5.6640625" style="10" customWidth="1"/>
    <col min="3842" max="3843" width="21.6640625" style="10" customWidth="1"/>
    <col min="3844" max="3844" width="14.109375" style="10" customWidth="1"/>
    <col min="3845" max="3860" width="10.6640625" style="10" customWidth="1"/>
    <col min="3861" max="3861" width="18.33203125" style="10" customWidth="1"/>
    <col min="3862" max="3862" width="10.6640625" style="10" customWidth="1"/>
    <col min="3863" max="3863" width="26.33203125" style="10" customWidth="1"/>
    <col min="3864" max="3864" width="10.6640625" style="10" customWidth="1"/>
    <col min="3865" max="3865" width="15.6640625" style="10" customWidth="1"/>
    <col min="3866" max="3866" width="10.6640625" style="10" customWidth="1"/>
    <col min="3867" max="3867" width="16.5546875" style="10" customWidth="1"/>
    <col min="3868" max="3868" width="10.6640625" style="10" customWidth="1"/>
    <col min="3869" max="3869" width="13.44140625" style="10" customWidth="1"/>
    <col min="3870" max="3870" width="10.6640625" style="10" customWidth="1"/>
    <col min="3871" max="4090" width="9.109375" style="10" customWidth="1"/>
    <col min="4091" max="4091" width="5.6640625" style="10" customWidth="1"/>
    <col min="4092" max="4093" width="21.6640625" style="10" customWidth="1"/>
    <col min="4094" max="4094" width="7.88671875" style="10"/>
    <col min="4095" max="4095" width="8.5546875" style="10" customWidth="1"/>
    <col min="4096" max="4096" width="7.88671875" style="10"/>
    <col min="4097" max="4097" width="5.6640625" style="10" customWidth="1"/>
    <col min="4098" max="4099" width="21.6640625" style="10" customWidth="1"/>
    <col min="4100" max="4100" width="14.109375" style="10" customWidth="1"/>
    <col min="4101" max="4116" width="10.6640625" style="10" customWidth="1"/>
    <col min="4117" max="4117" width="18.33203125" style="10" customWidth="1"/>
    <col min="4118" max="4118" width="10.6640625" style="10" customWidth="1"/>
    <col min="4119" max="4119" width="26.33203125" style="10" customWidth="1"/>
    <col min="4120" max="4120" width="10.6640625" style="10" customWidth="1"/>
    <col min="4121" max="4121" width="15.6640625" style="10" customWidth="1"/>
    <col min="4122" max="4122" width="10.6640625" style="10" customWidth="1"/>
    <col min="4123" max="4123" width="16.5546875" style="10" customWidth="1"/>
    <col min="4124" max="4124" width="10.6640625" style="10" customWidth="1"/>
    <col min="4125" max="4125" width="13.44140625" style="10" customWidth="1"/>
    <col min="4126" max="4126" width="10.6640625" style="10" customWidth="1"/>
    <col min="4127" max="4346" width="9.109375" style="10" customWidth="1"/>
    <col min="4347" max="4347" width="5.6640625" style="10" customWidth="1"/>
    <col min="4348" max="4349" width="21.6640625" style="10" customWidth="1"/>
    <col min="4350" max="4350" width="7.88671875" style="10"/>
    <col min="4351" max="4351" width="8.5546875" style="10" customWidth="1"/>
    <col min="4352" max="4352" width="7.88671875" style="10"/>
    <col min="4353" max="4353" width="5.6640625" style="10" customWidth="1"/>
    <col min="4354" max="4355" width="21.6640625" style="10" customWidth="1"/>
    <col min="4356" max="4356" width="14.109375" style="10" customWidth="1"/>
    <col min="4357" max="4372" width="10.6640625" style="10" customWidth="1"/>
    <col min="4373" max="4373" width="18.33203125" style="10" customWidth="1"/>
    <col min="4374" max="4374" width="10.6640625" style="10" customWidth="1"/>
    <col min="4375" max="4375" width="26.33203125" style="10" customWidth="1"/>
    <col min="4376" max="4376" width="10.6640625" style="10" customWidth="1"/>
    <col min="4377" max="4377" width="15.6640625" style="10" customWidth="1"/>
    <col min="4378" max="4378" width="10.6640625" style="10" customWidth="1"/>
    <col min="4379" max="4379" width="16.5546875" style="10" customWidth="1"/>
    <col min="4380" max="4380" width="10.6640625" style="10" customWidth="1"/>
    <col min="4381" max="4381" width="13.44140625" style="10" customWidth="1"/>
    <col min="4382" max="4382" width="10.6640625" style="10" customWidth="1"/>
    <col min="4383" max="4602" width="9.109375" style="10" customWidth="1"/>
    <col min="4603" max="4603" width="5.6640625" style="10" customWidth="1"/>
    <col min="4604" max="4605" width="21.6640625" style="10" customWidth="1"/>
    <col min="4606" max="4606" width="7.88671875" style="10"/>
    <col min="4607" max="4607" width="8.5546875" style="10" customWidth="1"/>
    <col min="4608" max="4608" width="7.88671875" style="10"/>
    <col min="4609" max="4609" width="5.6640625" style="10" customWidth="1"/>
    <col min="4610" max="4611" width="21.6640625" style="10" customWidth="1"/>
    <col min="4612" max="4612" width="14.109375" style="10" customWidth="1"/>
    <col min="4613" max="4628" width="10.6640625" style="10" customWidth="1"/>
    <col min="4629" max="4629" width="18.33203125" style="10" customWidth="1"/>
    <col min="4630" max="4630" width="10.6640625" style="10" customWidth="1"/>
    <col min="4631" max="4631" width="26.33203125" style="10" customWidth="1"/>
    <col min="4632" max="4632" width="10.6640625" style="10" customWidth="1"/>
    <col min="4633" max="4633" width="15.6640625" style="10" customWidth="1"/>
    <col min="4634" max="4634" width="10.6640625" style="10" customWidth="1"/>
    <col min="4635" max="4635" width="16.5546875" style="10" customWidth="1"/>
    <col min="4636" max="4636" width="10.6640625" style="10" customWidth="1"/>
    <col min="4637" max="4637" width="13.44140625" style="10" customWidth="1"/>
    <col min="4638" max="4638" width="10.6640625" style="10" customWidth="1"/>
    <col min="4639" max="4858" width="9.109375" style="10" customWidth="1"/>
    <col min="4859" max="4859" width="5.6640625" style="10" customWidth="1"/>
    <col min="4860" max="4861" width="21.6640625" style="10" customWidth="1"/>
    <col min="4862" max="4862" width="7.88671875" style="10"/>
    <col min="4863" max="4863" width="8.5546875" style="10" customWidth="1"/>
    <col min="4864" max="4864" width="7.88671875" style="10"/>
    <col min="4865" max="4865" width="5.6640625" style="10" customWidth="1"/>
    <col min="4866" max="4867" width="21.6640625" style="10" customWidth="1"/>
    <col min="4868" max="4868" width="14.109375" style="10" customWidth="1"/>
    <col min="4869" max="4884" width="10.6640625" style="10" customWidth="1"/>
    <col min="4885" max="4885" width="18.33203125" style="10" customWidth="1"/>
    <col min="4886" max="4886" width="10.6640625" style="10" customWidth="1"/>
    <col min="4887" max="4887" width="26.33203125" style="10" customWidth="1"/>
    <col min="4888" max="4888" width="10.6640625" style="10" customWidth="1"/>
    <col min="4889" max="4889" width="15.6640625" style="10" customWidth="1"/>
    <col min="4890" max="4890" width="10.6640625" style="10" customWidth="1"/>
    <col min="4891" max="4891" width="16.5546875" style="10" customWidth="1"/>
    <col min="4892" max="4892" width="10.6640625" style="10" customWidth="1"/>
    <col min="4893" max="4893" width="13.44140625" style="10" customWidth="1"/>
    <col min="4894" max="4894" width="10.6640625" style="10" customWidth="1"/>
    <col min="4895" max="5114" width="9.109375" style="10" customWidth="1"/>
    <col min="5115" max="5115" width="5.6640625" style="10" customWidth="1"/>
    <col min="5116" max="5117" width="21.6640625" style="10" customWidth="1"/>
    <col min="5118" max="5118" width="7.88671875" style="10"/>
    <col min="5119" max="5119" width="8.5546875" style="10" customWidth="1"/>
    <col min="5120" max="5120" width="7.88671875" style="10"/>
    <col min="5121" max="5121" width="5.6640625" style="10" customWidth="1"/>
    <col min="5122" max="5123" width="21.6640625" style="10" customWidth="1"/>
    <col min="5124" max="5124" width="14.109375" style="10" customWidth="1"/>
    <col min="5125" max="5140" width="10.6640625" style="10" customWidth="1"/>
    <col min="5141" max="5141" width="18.33203125" style="10" customWidth="1"/>
    <col min="5142" max="5142" width="10.6640625" style="10" customWidth="1"/>
    <col min="5143" max="5143" width="26.33203125" style="10" customWidth="1"/>
    <col min="5144" max="5144" width="10.6640625" style="10" customWidth="1"/>
    <col min="5145" max="5145" width="15.6640625" style="10" customWidth="1"/>
    <col min="5146" max="5146" width="10.6640625" style="10" customWidth="1"/>
    <col min="5147" max="5147" width="16.5546875" style="10" customWidth="1"/>
    <col min="5148" max="5148" width="10.6640625" style="10" customWidth="1"/>
    <col min="5149" max="5149" width="13.44140625" style="10" customWidth="1"/>
    <col min="5150" max="5150" width="10.6640625" style="10" customWidth="1"/>
    <col min="5151" max="5370" width="9.109375" style="10" customWidth="1"/>
    <col min="5371" max="5371" width="5.6640625" style="10" customWidth="1"/>
    <col min="5372" max="5373" width="21.6640625" style="10" customWidth="1"/>
    <col min="5374" max="5374" width="7.88671875" style="10"/>
    <col min="5375" max="5375" width="8.5546875" style="10" customWidth="1"/>
    <col min="5376" max="5376" width="7.88671875" style="10"/>
    <col min="5377" max="5377" width="5.6640625" style="10" customWidth="1"/>
    <col min="5378" max="5379" width="21.6640625" style="10" customWidth="1"/>
    <col min="5380" max="5380" width="14.109375" style="10" customWidth="1"/>
    <col min="5381" max="5396" width="10.6640625" style="10" customWidth="1"/>
    <col min="5397" max="5397" width="18.33203125" style="10" customWidth="1"/>
    <col min="5398" max="5398" width="10.6640625" style="10" customWidth="1"/>
    <col min="5399" max="5399" width="26.33203125" style="10" customWidth="1"/>
    <col min="5400" max="5400" width="10.6640625" style="10" customWidth="1"/>
    <col min="5401" max="5401" width="15.6640625" style="10" customWidth="1"/>
    <col min="5402" max="5402" width="10.6640625" style="10" customWidth="1"/>
    <col min="5403" max="5403" width="16.5546875" style="10" customWidth="1"/>
    <col min="5404" max="5404" width="10.6640625" style="10" customWidth="1"/>
    <col min="5405" max="5405" width="13.44140625" style="10" customWidth="1"/>
    <col min="5406" max="5406" width="10.6640625" style="10" customWidth="1"/>
    <col min="5407" max="5626" width="9.109375" style="10" customWidth="1"/>
    <col min="5627" max="5627" width="5.6640625" style="10" customWidth="1"/>
    <col min="5628" max="5629" width="21.6640625" style="10" customWidth="1"/>
    <col min="5630" max="5630" width="7.88671875" style="10"/>
    <col min="5631" max="5631" width="8.5546875" style="10" customWidth="1"/>
    <col min="5632" max="5632" width="7.88671875" style="10"/>
    <col min="5633" max="5633" width="5.6640625" style="10" customWidth="1"/>
    <col min="5634" max="5635" width="21.6640625" style="10" customWidth="1"/>
    <col min="5636" max="5636" width="14.109375" style="10" customWidth="1"/>
    <col min="5637" max="5652" width="10.6640625" style="10" customWidth="1"/>
    <col min="5653" max="5653" width="18.33203125" style="10" customWidth="1"/>
    <col min="5654" max="5654" width="10.6640625" style="10" customWidth="1"/>
    <col min="5655" max="5655" width="26.33203125" style="10" customWidth="1"/>
    <col min="5656" max="5656" width="10.6640625" style="10" customWidth="1"/>
    <col min="5657" max="5657" width="15.6640625" style="10" customWidth="1"/>
    <col min="5658" max="5658" width="10.6640625" style="10" customWidth="1"/>
    <col min="5659" max="5659" width="16.5546875" style="10" customWidth="1"/>
    <col min="5660" max="5660" width="10.6640625" style="10" customWidth="1"/>
    <col min="5661" max="5661" width="13.44140625" style="10" customWidth="1"/>
    <col min="5662" max="5662" width="10.6640625" style="10" customWidth="1"/>
    <col min="5663" max="5882" width="9.109375" style="10" customWidth="1"/>
    <col min="5883" max="5883" width="5.6640625" style="10" customWidth="1"/>
    <col min="5884" max="5885" width="21.6640625" style="10" customWidth="1"/>
    <col min="5886" max="5886" width="7.88671875" style="10"/>
    <col min="5887" max="5887" width="8.5546875" style="10" customWidth="1"/>
    <col min="5888" max="5888" width="7.88671875" style="10"/>
    <col min="5889" max="5889" width="5.6640625" style="10" customWidth="1"/>
    <col min="5890" max="5891" width="21.6640625" style="10" customWidth="1"/>
    <col min="5892" max="5892" width="14.109375" style="10" customWidth="1"/>
    <col min="5893" max="5908" width="10.6640625" style="10" customWidth="1"/>
    <col min="5909" max="5909" width="18.33203125" style="10" customWidth="1"/>
    <col min="5910" max="5910" width="10.6640625" style="10" customWidth="1"/>
    <col min="5911" max="5911" width="26.33203125" style="10" customWidth="1"/>
    <col min="5912" max="5912" width="10.6640625" style="10" customWidth="1"/>
    <col min="5913" max="5913" width="15.6640625" style="10" customWidth="1"/>
    <col min="5914" max="5914" width="10.6640625" style="10" customWidth="1"/>
    <col min="5915" max="5915" width="16.5546875" style="10" customWidth="1"/>
    <col min="5916" max="5916" width="10.6640625" style="10" customWidth="1"/>
    <col min="5917" max="5917" width="13.44140625" style="10" customWidth="1"/>
    <col min="5918" max="5918" width="10.6640625" style="10" customWidth="1"/>
    <col min="5919" max="6138" width="9.109375" style="10" customWidth="1"/>
    <col min="6139" max="6139" width="5.6640625" style="10" customWidth="1"/>
    <col min="6140" max="6141" width="21.6640625" style="10" customWidth="1"/>
    <col min="6142" max="6142" width="7.88671875" style="10"/>
    <col min="6143" max="6143" width="8.5546875" style="10" customWidth="1"/>
    <col min="6144" max="6144" width="7.88671875" style="10"/>
    <col min="6145" max="6145" width="5.6640625" style="10" customWidth="1"/>
    <col min="6146" max="6147" width="21.6640625" style="10" customWidth="1"/>
    <col min="6148" max="6148" width="14.109375" style="10" customWidth="1"/>
    <col min="6149" max="6164" width="10.6640625" style="10" customWidth="1"/>
    <col min="6165" max="6165" width="18.33203125" style="10" customWidth="1"/>
    <col min="6166" max="6166" width="10.6640625" style="10" customWidth="1"/>
    <col min="6167" max="6167" width="26.33203125" style="10" customWidth="1"/>
    <col min="6168" max="6168" width="10.6640625" style="10" customWidth="1"/>
    <col min="6169" max="6169" width="15.6640625" style="10" customWidth="1"/>
    <col min="6170" max="6170" width="10.6640625" style="10" customWidth="1"/>
    <col min="6171" max="6171" width="16.5546875" style="10" customWidth="1"/>
    <col min="6172" max="6172" width="10.6640625" style="10" customWidth="1"/>
    <col min="6173" max="6173" width="13.44140625" style="10" customWidth="1"/>
    <col min="6174" max="6174" width="10.6640625" style="10" customWidth="1"/>
    <col min="6175" max="6394" width="9.109375" style="10" customWidth="1"/>
    <col min="6395" max="6395" width="5.6640625" style="10" customWidth="1"/>
    <col min="6396" max="6397" width="21.6640625" style="10" customWidth="1"/>
    <col min="6398" max="6398" width="7.88671875" style="10"/>
    <col min="6399" max="6399" width="8.5546875" style="10" customWidth="1"/>
    <col min="6400" max="6400" width="7.88671875" style="10"/>
    <col min="6401" max="6401" width="5.6640625" style="10" customWidth="1"/>
    <col min="6402" max="6403" width="21.6640625" style="10" customWidth="1"/>
    <col min="6404" max="6404" width="14.109375" style="10" customWidth="1"/>
    <col min="6405" max="6420" width="10.6640625" style="10" customWidth="1"/>
    <col min="6421" max="6421" width="18.33203125" style="10" customWidth="1"/>
    <col min="6422" max="6422" width="10.6640625" style="10" customWidth="1"/>
    <col min="6423" max="6423" width="26.33203125" style="10" customWidth="1"/>
    <col min="6424" max="6424" width="10.6640625" style="10" customWidth="1"/>
    <col min="6425" max="6425" width="15.6640625" style="10" customWidth="1"/>
    <col min="6426" max="6426" width="10.6640625" style="10" customWidth="1"/>
    <col min="6427" max="6427" width="16.5546875" style="10" customWidth="1"/>
    <col min="6428" max="6428" width="10.6640625" style="10" customWidth="1"/>
    <col min="6429" max="6429" width="13.44140625" style="10" customWidth="1"/>
    <col min="6430" max="6430" width="10.6640625" style="10" customWidth="1"/>
    <col min="6431" max="6650" width="9.109375" style="10" customWidth="1"/>
    <col min="6651" max="6651" width="5.6640625" style="10" customWidth="1"/>
    <col min="6652" max="6653" width="21.6640625" style="10" customWidth="1"/>
    <col min="6654" max="6654" width="7.88671875" style="10"/>
    <col min="6655" max="6655" width="8.5546875" style="10" customWidth="1"/>
    <col min="6656" max="6656" width="7.88671875" style="10"/>
    <col min="6657" max="6657" width="5.6640625" style="10" customWidth="1"/>
    <col min="6658" max="6659" width="21.6640625" style="10" customWidth="1"/>
    <col min="6660" max="6660" width="14.109375" style="10" customWidth="1"/>
    <col min="6661" max="6676" width="10.6640625" style="10" customWidth="1"/>
    <col min="6677" max="6677" width="18.33203125" style="10" customWidth="1"/>
    <col min="6678" max="6678" width="10.6640625" style="10" customWidth="1"/>
    <col min="6679" max="6679" width="26.33203125" style="10" customWidth="1"/>
    <col min="6680" max="6680" width="10.6640625" style="10" customWidth="1"/>
    <col min="6681" max="6681" width="15.6640625" style="10" customWidth="1"/>
    <col min="6682" max="6682" width="10.6640625" style="10" customWidth="1"/>
    <col min="6683" max="6683" width="16.5546875" style="10" customWidth="1"/>
    <col min="6684" max="6684" width="10.6640625" style="10" customWidth="1"/>
    <col min="6685" max="6685" width="13.44140625" style="10" customWidth="1"/>
    <col min="6686" max="6686" width="10.6640625" style="10" customWidth="1"/>
    <col min="6687" max="6906" width="9.109375" style="10" customWidth="1"/>
    <col min="6907" max="6907" width="5.6640625" style="10" customWidth="1"/>
    <col min="6908" max="6909" width="21.6640625" style="10" customWidth="1"/>
    <col min="6910" max="6910" width="7.88671875" style="10"/>
    <col min="6911" max="6911" width="8.5546875" style="10" customWidth="1"/>
    <col min="6912" max="6912" width="7.88671875" style="10"/>
    <col min="6913" max="6913" width="5.6640625" style="10" customWidth="1"/>
    <col min="6914" max="6915" width="21.6640625" style="10" customWidth="1"/>
    <col min="6916" max="6916" width="14.109375" style="10" customWidth="1"/>
    <col min="6917" max="6932" width="10.6640625" style="10" customWidth="1"/>
    <col min="6933" max="6933" width="18.33203125" style="10" customWidth="1"/>
    <col min="6934" max="6934" width="10.6640625" style="10" customWidth="1"/>
    <col min="6935" max="6935" width="26.33203125" style="10" customWidth="1"/>
    <col min="6936" max="6936" width="10.6640625" style="10" customWidth="1"/>
    <col min="6937" max="6937" width="15.6640625" style="10" customWidth="1"/>
    <col min="6938" max="6938" width="10.6640625" style="10" customWidth="1"/>
    <col min="6939" max="6939" width="16.5546875" style="10" customWidth="1"/>
    <col min="6940" max="6940" width="10.6640625" style="10" customWidth="1"/>
    <col min="6941" max="6941" width="13.44140625" style="10" customWidth="1"/>
    <col min="6942" max="6942" width="10.6640625" style="10" customWidth="1"/>
    <col min="6943" max="7162" width="9.109375" style="10" customWidth="1"/>
    <col min="7163" max="7163" width="5.6640625" style="10" customWidth="1"/>
    <col min="7164" max="7165" width="21.6640625" style="10" customWidth="1"/>
    <col min="7166" max="7166" width="7.88671875" style="10"/>
    <col min="7167" max="7167" width="8.5546875" style="10" customWidth="1"/>
    <col min="7168" max="7168" width="7.88671875" style="10"/>
    <col min="7169" max="7169" width="5.6640625" style="10" customWidth="1"/>
    <col min="7170" max="7171" width="21.6640625" style="10" customWidth="1"/>
    <col min="7172" max="7172" width="14.109375" style="10" customWidth="1"/>
    <col min="7173" max="7188" width="10.6640625" style="10" customWidth="1"/>
    <col min="7189" max="7189" width="18.33203125" style="10" customWidth="1"/>
    <col min="7190" max="7190" width="10.6640625" style="10" customWidth="1"/>
    <col min="7191" max="7191" width="26.33203125" style="10" customWidth="1"/>
    <col min="7192" max="7192" width="10.6640625" style="10" customWidth="1"/>
    <col min="7193" max="7193" width="15.6640625" style="10" customWidth="1"/>
    <col min="7194" max="7194" width="10.6640625" style="10" customWidth="1"/>
    <col min="7195" max="7195" width="16.5546875" style="10" customWidth="1"/>
    <col min="7196" max="7196" width="10.6640625" style="10" customWidth="1"/>
    <col min="7197" max="7197" width="13.44140625" style="10" customWidth="1"/>
    <col min="7198" max="7198" width="10.6640625" style="10" customWidth="1"/>
    <col min="7199" max="7418" width="9.109375" style="10" customWidth="1"/>
    <col min="7419" max="7419" width="5.6640625" style="10" customWidth="1"/>
    <col min="7420" max="7421" width="21.6640625" style="10" customWidth="1"/>
    <col min="7422" max="7422" width="7.88671875" style="10"/>
    <col min="7423" max="7423" width="8.5546875" style="10" customWidth="1"/>
    <col min="7424" max="7424" width="7.88671875" style="10"/>
    <col min="7425" max="7425" width="5.6640625" style="10" customWidth="1"/>
    <col min="7426" max="7427" width="21.6640625" style="10" customWidth="1"/>
    <col min="7428" max="7428" width="14.109375" style="10" customWidth="1"/>
    <col min="7429" max="7444" width="10.6640625" style="10" customWidth="1"/>
    <col min="7445" max="7445" width="18.33203125" style="10" customWidth="1"/>
    <col min="7446" max="7446" width="10.6640625" style="10" customWidth="1"/>
    <col min="7447" max="7447" width="26.33203125" style="10" customWidth="1"/>
    <col min="7448" max="7448" width="10.6640625" style="10" customWidth="1"/>
    <col min="7449" max="7449" width="15.6640625" style="10" customWidth="1"/>
    <col min="7450" max="7450" width="10.6640625" style="10" customWidth="1"/>
    <col min="7451" max="7451" width="16.5546875" style="10" customWidth="1"/>
    <col min="7452" max="7452" width="10.6640625" style="10" customWidth="1"/>
    <col min="7453" max="7453" width="13.44140625" style="10" customWidth="1"/>
    <col min="7454" max="7454" width="10.6640625" style="10" customWidth="1"/>
    <col min="7455" max="7674" width="9.109375" style="10" customWidth="1"/>
    <col min="7675" max="7675" width="5.6640625" style="10" customWidth="1"/>
    <col min="7676" max="7677" width="21.6640625" style="10" customWidth="1"/>
    <col min="7678" max="7678" width="7.88671875" style="10"/>
    <col min="7679" max="7679" width="8.5546875" style="10" customWidth="1"/>
    <col min="7680" max="7680" width="7.88671875" style="10"/>
    <col min="7681" max="7681" width="5.6640625" style="10" customWidth="1"/>
    <col min="7682" max="7683" width="21.6640625" style="10" customWidth="1"/>
    <col min="7684" max="7684" width="14.109375" style="10" customWidth="1"/>
    <col min="7685" max="7700" width="10.6640625" style="10" customWidth="1"/>
    <col min="7701" max="7701" width="18.33203125" style="10" customWidth="1"/>
    <col min="7702" max="7702" width="10.6640625" style="10" customWidth="1"/>
    <col min="7703" max="7703" width="26.33203125" style="10" customWidth="1"/>
    <col min="7704" max="7704" width="10.6640625" style="10" customWidth="1"/>
    <col min="7705" max="7705" width="15.6640625" style="10" customWidth="1"/>
    <col min="7706" max="7706" width="10.6640625" style="10" customWidth="1"/>
    <col min="7707" max="7707" width="16.5546875" style="10" customWidth="1"/>
    <col min="7708" max="7708" width="10.6640625" style="10" customWidth="1"/>
    <col min="7709" max="7709" width="13.44140625" style="10" customWidth="1"/>
    <col min="7710" max="7710" width="10.6640625" style="10" customWidth="1"/>
    <col min="7711" max="7930" width="9.109375" style="10" customWidth="1"/>
    <col min="7931" max="7931" width="5.6640625" style="10" customWidth="1"/>
    <col min="7932" max="7933" width="21.6640625" style="10" customWidth="1"/>
    <col min="7934" max="7934" width="7.88671875" style="10"/>
    <col min="7935" max="7935" width="8.5546875" style="10" customWidth="1"/>
    <col min="7936" max="7936" width="7.88671875" style="10"/>
    <col min="7937" max="7937" width="5.6640625" style="10" customWidth="1"/>
    <col min="7938" max="7939" width="21.6640625" style="10" customWidth="1"/>
    <col min="7940" max="7940" width="14.109375" style="10" customWidth="1"/>
    <col min="7941" max="7956" width="10.6640625" style="10" customWidth="1"/>
    <col min="7957" max="7957" width="18.33203125" style="10" customWidth="1"/>
    <col min="7958" max="7958" width="10.6640625" style="10" customWidth="1"/>
    <col min="7959" max="7959" width="26.33203125" style="10" customWidth="1"/>
    <col min="7960" max="7960" width="10.6640625" style="10" customWidth="1"/>
    <col min="7961" max="7961" width="15.6640625" style="10" customWidth="1"/>
    <col min="7962" max="7962" width="10.6640625" style="10" customWidth="1"/>
    <col min="7963" max="7963" width="16.5546875" style="10" customWidth="1"/>
    <col min="7964" max="7964" width="10.6640625" style="10" customWidth="1"/>
    <col min="7965" max="7965" width="13.44140625" style="10" customWidth="1"/>
    <col min="7966" max="7966" width="10.6640625" style="10" customWidth="1"/>
    <col min="7967" max="8186" width="9.109375" style="10" customWidth="1"/>
    <col min="8187" max="8187" width="5.6640625" style="10" customWidth="1"/>
    <col min="8188" max="8189" width="21.6640625" style="10" customWidth="1"/>
    <col min="8190" max="8190" width="7.88671875" style="10"/>
    <col min="8191" max="8191" width="8.5546875" style="10" customWidth="1"/>
    <col min="8192" max="8192" width="7.88671875" style="10"/>
    <col min="8193" max="8193" width="5.6640625" style="10" customWidth="1"/>
    <col min="8194" max="8195" width="21.6640625" style="10" customWidth="1"/>
    <col min="8196" max="8196" width="14.109375" style="10" customWidth="1"/>
    <col min="8197" max="8212" width="10.6640625" style="10" customWidth="1"/>
    <col min="8213" max="8213" width="18.33203125" style="10" customWidth="1"/>
    <col min="8214" max="8214" width="10.6640625" style="10" customWidth="1"/>
    <col min="8215" max="8215" width="26.33203125" style="10" customWidth="1"/>
    <col min="8216" max="8216" width="10.6640625" style="10" customWidth="1"/>
    <col min="8217" max="8217" width="15.6640625" style="10" customWidth="1"/>
    <col min="8218" max="8218" width="10.6640625" style="10" customWidth="1"/>
    <col min="8219" max="8219" width="16.5546875" style="10" customWidth="1"/>
    <col min="8220" max="8220" width="10.6640625" style="10" customWidth="1"/>
    <col min="8221" max="8221" width="13.44140625" style="10" customWidth="1"/>
    <col min="8222" max="8222" width="10.6640625" style="10" customWidth="1"/>
    <col min="8223" max="8442" width="9.109375" style="10" customWidth="1"/>
    <col min="8443" max="8443" width="5.6640625" style="10" customWidth="1"/>
    <col min="8444" max="8445" width="21.6640625" style="10" customWidth="1"/>
    <col min="8446" max="8446" width="7.88671875" style="10"/>
    <col min="8447" max="8447" width="8.5546875" style="10" customWidth="1"/>
    <col min="8448" max="8448" width="7.88671875" style="10"/>
    <col min="8449" max="8449" width="5.6640625" style="10" customWidth="1"/>
    <col min="8450" max="8451" width="21.6640625" style="10" customWidth="1"/>
    <col min="8452" max="8452" width="14.109375" style="10" customWidth="1"/>
    <col min="8453" max="8468" width="10.6640625" style="10" customWidth="1"/>
    <col min="8469" max="8469" width="18.33203125" style="10" customWidth="1"/>
    <col min="8470" max="8470" width="10.6640625" style="10" customWidth="1"/>
    <col min="8471" max="8471" width="26.33203125" style="10" customWidth="1"/>
    <col min="8472" max="8472" width="10.6640625" style="10" customWidth="1"/>
    <col min="8473" max="8473" width="15.6640625" style="10" customWidth="1"/>
    <col min="8474" max="8474" width="10.6640625" style="10" customWidth="1"/>
    <col min="8475" max="8475" width="16.5546875" style="10" customWidth="1"/>
    <col min="8476" max="8476" width="10.6640625" style="10" customWidth="1"/>
    <col min="8477" max="8477" width="13.44140625" style="10" customWidth="1"/>
    <col min="8478" max="8478" width="10.6640625" style="10" customWidth="1"/>
    <col min="8479" max="8698" width="9.109375" style="10" customWidth="1"/>
    <col min="8699" max="8699" width="5.6640625" style="10" customWidth="1"/>
    <col min="8700" max="8701" width="21.6640625" style="10" customWidth="1"/>
    <col min="8702" max="8702" width="7.88671875" style="10"/>
    <col min="8703" max="8703" width="8.5546875" style="10" customWidth="1"/>
    <col min="8704" max="8704" width="7.88671875" style="10"/>
    <col min="8705" max="8705" width="5.6640625" style="10" customWidth="1"/>
    <col min="8706" max="8707" width="21.6640625" style="10" customWidth="1"/>
    <col min="8708" max="8708" width="14.109375" style="10" customWidth="1"/>
    <col min="8709" max="8724" width="10.6640625" style="10" customWidth="1"/>
    <col min="8725" max="8725" width="18.33203125" style="10" customWidth="1"/>
    <col min="8726" max="8726" width="10.6640625" style="10" customWidth="1"/>
    <col min="8727" max="8727" width="26.33203125" style="10" customWidth="1"/>
    <col min="8728" max="8728" width="10.6640625" style="10" customWidth="1"/>
    <col min="8729" max="8729" width="15.6640625" style="10" customWidth="1"/>
    <col min="8730" max="8730" width="10.6640625" style="10" customWidth="1"/>
    <col min="8731" max="8731" width="16.5546875" style="10" customWidth="1"/>
    <col min="8732" max="8732" width="10.6640625" style="10" customWidth="1"/>
    <col min="8733" max="8733" width="13.44140625" style="10" customWidth="1"/>
    <col min="8734" max="8734" width="10.6640625" style="10" customWidth="1"/>
    <col min="8735" max="8954" width="9.109375" style="10" customWidth="1"/>
    <col min="8955" max="8955" width="5.6640625" style="10" customWidth="1"/>
    <col min="8956" max="8957" width="21.6640625" style="10" customWidth="1"/>
    <col min="8958" max="8958" width="7.88671875" style="10"/>
    <col min="8959" max="8959" width="8.5546875" style="10" customWidth="1"/>
    <col min="8960" max="8960" width="7.88671875" style="10"/>
    <col min="8961" max="8961" width="5.6640625" style="10" customWidth="1"/>
    <col min="8962" max="8963" width="21.6640625" style="10" customWidth="1"/>
    <col min="8964" max="8964" width="14.109375" style="10" customWidth="1"/>
    <col min="8965" max="8980" width="10.6640625" style="10" customWidth="1"/>
    <col min="8981" max="8981" width="18.33203125" style="10" customWidth="1"/>
    <col min="8982" max="8982" width="10.6640625" style="10" customWidth="1"/>
    <col min="8983" max="8983" width="26.33203125" style="10" customWidth="1"/>
    <col min="8984" max="8984" width="10.6640625" style="10" customWidth="1"/>
    <col min="8985" max="8985" width="15.6640625" style="10" customWidth="1"/>
    <col min="8986" max="8986" width="10.6640625" style="10" customWidth="1"/>
    <col min="8987" max="8987" width="16.5546875" style="10" customWidth="1"/>
    <col min="8988" max="8988" width="10.6640625" style="10" customWidth="1"/>
    <col min="8989" max="8989" width="13.44140625" style="10" customWidth="1"/>
    <col min="8990" max="8990" width="10.6640625" style="10" customWidth="1"/>
    <col min="8991" max="9210" width="9.109375" style="10" customWidth="1"/>
    <col min="9211" max="9211" width="5.6640625" style="10" customWidth="1"/>
    <col min="9212" max="9213" width="21.6640625" style="10" customWidth="1"/>
    <col min="9214" max="9214" width="7.88671875" style="10"/>
    <col min="9215" max="9215" width="8.5546875" style="10" customWidth="1"/>
    <col min="9216" max="9216" width="7.88671875" style="10"/>
    <col min="9217" max="9217" width="5.6640625" style="10" customWidth="1"/>
    <col min="9218" max="9219" width="21.6640625" style="10" customWidth="1"/>
    <col min="9220" max="9220" width="14.109375" style="10" customWidth="1"/>
    <col min="9221" max="9236" width="10.6640625" style="10" customWidth="1"/>
    <col min="9237" max="9237" width="18.33203125" style="10" customWidth="1"/>
    <col min="9238" max="9238" width="10.6640625" style="10" customWidth="1"/>
    <col min="9239" max="9239" width="26.33203125" style="10" customWidth="1"/>
    <col min="9240" max="9240" width="10.6640625" style="10" customWidth="1"/>
    <col min="9241" max="9241" width="15.6640625" style="10" customWidth="1"/>
    <col min="9242" max="9242" width="10.6640625" style="10" customWidth="1"/>
    <col min="9243" max="9243" width="16.5546875" style="10" customWidth="1"/>
    <col min="9244" max="9244" width="10.6640625" style="10" customWidth="1"/>
    <col min="9245" max="9245" width="13.44140625" style="10" customWidth="1"/>
    <col min="9246" max="9246" width="10.6640625" style="10" customWidth="1"/>
    <col min="9247" max="9466" width="9.109375" style="10" customWidth="1"/>
    <col min="9467" max="9467" width="5.6640625" style="10" customWidth="1"/>
    <col min="9468" max="9469" width="21.6640625" style="10" customWidth="1"/>
    <col min="9470" max="9470" width="7.88671875" style="10"/>
    <col min="9471" max="9471" width="8.5546875" style="10" customWidth="1"/>
    <col min="9472" max="9472" width="7.88671875" style="10"/>
    <col min="9473" max="9473" width="5.6640625" style="10" customWidth="1"/>
    <col min="9474" max="9475" width="21.6640625" style="10" customWidth="1"/>
    <col min="9476" max="9476" width="14.109375" style="10" customWidth="1"/>
    <col min="9477" max="9492" width="10.6640625" style="10" customWidth="1"/>
    <col min="9493" max="9493" width="18.33203125" style="10" customWidth="1"/>
    <col min="9494" max="9494" width="10.6640625" style="10" customWidth="1"/>
    <col min="9495" max="9495" width="26.33203125" style="10" customWidth="1"/>
    <col min="9496" max="9496" width="10.6640625" style="10" customWidth="1"/>
    <col min="9497" max="9497" width="15.6640625" style="10" customWidth="1"/>
    <col min="9498" max="9498" width="10.6640625" style="10" customWidth="1"/>
    <col min="9499" max="9499" width="16.5546875" style="10" customWidth="1"/>
    <col min="9500" max="9500" width="10.6640625" style="10" customWidth="1"/>
    <col min="9501" max="9501" width="13.44140625" style="10" customWidth="1"/>
    <col min="9502" max="9502" width="10.6640625" style="10" customWidth="1"/>
    <col min="9503" max="9722" width="9.109375" style="10" customWidth="1"/>
    <col min="9723" max="9723" width="5.6640625" style="10" customWidth="1"/>
    <col min="9724" max="9725" width="21.6640625" style="10" customWidth="1"/>
    <col min="9726" max="9726" width="7.88671875" style="10"/>
    <col min="9727" max="9727" width="8.5546875" style="10" customWidth="1"/>
    <col min="9728" max="9728" width="7.88671875" style="10"/>
    <col min="9729" max="9729" width="5.6640625" style="10" customWidth="1"/>
    <col min="9730" max="9731" width="21.6640625" style="10" customWidth="1"/>
    <col min="9732" max="9732" width="14.109375" style="10" customWidth="1"/>
    <col min="9733" max="9748" width="10.6640625" style="10" customWidth="1"/>
    <col min="9749" max="9749" width="18.33203125" style="10" customWidth="1"/>
    <col min="9750" max="9750" width="10.6640625" style="10" customWidth="1"/>
    <col min="9751" max="9751" width="26.33203125" style="10" customWidth="1"/>
    <col min="9752" max="9752" width="10.6640625" style="10" customWidth="1"/>
    <col min="9753" max="9753" width="15.6640625" style="10" customWidth="1"/>
    <col min="9754" max="9754" width="10.6640625" style="10" customWidth="1"/>
    <col min="9755" max="9755" width="16.5546875" style="10" customWidth="1"/>
    <col min="9756" max="9756" width="10.6640625" style="10" customWidth="1"/>
    <col min="9757" max="9757" width="13.44140625" style="10" customWidth="1"/>
    <col min="9758" max="9758" width="10.6640625" style="10" customWidth="1"/>
    <col min="9759" max="9978" width="9.109375" style="10" customWidth="1"/>
    <col min="9979" max="9979" width="5.6640625" style="10" customWidth="1"/>
    <col min="9980" max="9981" width="21.6640625" style="10" customWidth="1"/>
    <col min="9982" max="9982" width="7.88671875" style="10"/>
    <col min="9983" max="9983" width="8.5546875" style="10" customWidth="1"/>
    <col min="9984" max="9984" width="7.88671875" style="10"/>
    <col min="9985" max="9985" width="5.6640625" style="10" customWidth="1"/>
    <col min="9986" max="9987" width="21.6640625" style="10" customWidth="1"/>
    <col min="9988" max="9988" width="14.109375" style="10" customWidth="1"/>
    <col min="9989" max="10004" width="10.6640625" style="10" customWidth="1"/>
    <col min="10005" max="10005" width="18.33203125" style="10" customWidth="1"/>
    <col min="10006" max="10006" width="10.6640625" style="10" customWidth="1"/>
    <col min="10007" max="10007" width="26.33203125" style="10" customWidth="1"/>
    <col min="10008" max="10008" width="10.6640625" style="10" customWidth="1"/>
    <col min="10009" max="10009" width="15.6640625" style="10" customWidth="1"/>
    <col min="10010" max="10010" width="10.6640625" style="10" customWidth="1"/>
    <col min="10011" max="10011" width="16.5546875" style="10" customWidth="1"/>
    <col min="10012" max="10012" width="10.6640625" style="10" customWidth="1"/>
    <col min="10013" max="10013" width="13.44140625" style="10" customWidth="1"/>
    <col min="10014" max="10014" width="10.6640625" style="10" customWidth="1"/>
    <col min="10015" max="10234" width="9.109375" style="10" customWidth="1"/>
    <col min="10235" max="10235" width="5.6640625" style="10" customWidth="1"/>
    <col min="10236" max="10237" width="21.6640625" style="10" customWidth="1"/>
    <col min="10238" max="10238" width="7.88671875" style="10"/>
    <col min="10239" max="10239" width="8.5546875" style="10" customWidth="1"/>
    <col min="10240" max="10240" width="7.88671875" style="10"/>
    <col min="10241" max="10241" width="5.6640625" style="10" customWidth="1"/>
    <col min="10242" max="10243" width="21.6640625" style="10" customWidth="1"/>
    <col min="10244" max="10244" width="14.109375" style="10" customWidth="1"/>
    <col min="10245" max="10260" width="10.6640625" style="10" customWidth="1"/>
    <col min="10261" max="10261" width="18.33203125" style="10" customWidth="1"/>
    <col min="10262" max="10262" width="10.6640625" style="10" customWidth="1"/>
    <col min="10263" max="10263" width="26.33203125" style="10" customWidth="1"/>
    <col min="10264" max="10264" width="10.6640625" style="10" customWidth="1"/>
    <col min="10265" max="10265" width="15.6640625" style="10" customWidth="1"/>
    <col min="10266" max="10266" width="10.6640625" style="10" customWidth="1"/>
    <col min="10267" max="10267" width="16.5546875" style="10" customWidth="1"/>
    <col min="10268" max="10268" width="10.6640625" style="10" customWidth="1"/>
    <col min="10269" max="10269" width="13.44140625" style="10" customWidth="1"/>
    <col min="10270" max="10270" width="10.6640625" style="10" customWidth="1"/>
    <col min="10271" max="10490" width="9.109375" style="10" customWidth="1"/>
    <col min="10491" max="10491" width="5.6640625" style="10" customWidth="1"/>
    <col min="10492" max="10493" width="21.6640625" style="10" customWidth="1"/>
    <col min="10494" max="10494" width="7.88671875" style="10"/>
    <col min="10495" max="10495" width="8.5546875" style="10" customWidth="1"/>
    <col min="10496" max="10496" width="7.88671875" style="10"/>
    <col min="10497" max="10497" width="5.6640625" style="10" customWidth="1"/>
    <col min="10498" max="10499" width="21.6640625" style="10" customWidth="1"/>
    <col min="10500" max="10500" width="14.109375" style="10" customWidth="1"/>
    <col min="10501" max="10516" width="10.6640625" style="10" customWidth="1"/>
    <col min="10517" max="10517" width="18.33203125" style="10" customWidth="1"/>
    <col min="10518" max="10518" width="10.6640625" style="10" customWidth="1"/>
    <col min="10519" max="10519" width="26.33203125" style="10" customWidth="1"/>
    <col min="10520" max="10520" width="10.6640625" style="10" customWidth="1"/>
    <col min="10521" max="10521" width="15.6640625" style="10" customWidth="1"/>
    <col min="10522" max="10522" width="10.6640625" style="10" customWidth="1"/>
    <col min="10523" max="10523" width="16.5546875" style="10" customWidth="1"/>
    <col min="10524" max="10524" width="10.6640625" style="10" customWidth="1"/>
    <col min="10525" max="10525" width="13.44140625" style="10" customWidth="1"/>
    <col min="10526" max="10526" width="10.6640625" style="10" customWidth="1"/>
    <col min="10527" max="10746" width="9.109375" style="10" customWidth="1"/>
    <col min="10747" max="10747" width="5.6640625" style="10" customWidth="1"/>
    <col min="10748" max="10749" width="21.6640625" style="10" customWidth="1"/>
    <col min="10750" max="10750" width="7.88671875" style="10"/>
    <col min="10751" max="10751" width="8.5546875" style="10" customWidth="1"/>
    <col min="10752" max="10752" width="7.88671875" style="10"/>
    <col min="10753" max="10753" width="5.6640625" style="10" customWidth="1"/>
    <col min="10754" max="10755" width="21.6640625" style="10" customWidth="1"/>
    <col min="10756" max="10756" width="14.109375" style="10" customWidth="1"/>
    <col min="10757" max="10772" width="10.6640625" style="10" customWidth="1"/>
    <col min="10773" max="10773" width="18.33203125" style="10" customWidth="1"/>
    <col min="10774" max="10774" width="10.6640625" style="10" customWidth="1"/>
    <col min="10775" max="10775" width="26.33203125" style="10" customWidth="1"/>
    <col min="10776" max="10776" width="10.6640625" style="10" customWidth="1"/>
    <col min="10777" max="10777" width="15.6640625" style="10" customWidth="1"/>
    <col min="10778" max="10778" width="10.6640625" style="10" customWidth="1"/>
    <col min="10779" max="10779" width="16.5546875" style="10" customWidth="1"/>
    <col min="10780" max="10780" width="10.6640625" style="10" customWidth="1"/>
    <col min="10781" max="10781" width="13.44140625" style="10" customWidth="1"/>
    <col min="10782" max="10782" width="10.6640625" style="10" customWidth="1"/>
    <col min="10783" max="11002" width="9.109375" style="10" customWidth="1"/>
    <col min="11003" max="11003" width="5.6640625" style="10" customWidth="1"/>
    <col min="11004" max="11005" width="21.6640625" style="10" customWidth="1"/>
    <col min="11006" max="11006" width="7.88671875" style="10"/>
    <col min="11007" max="11007" width="8.5546875" style="10" customWidth="1"/>
    <col min="11008" max="11008" width="7.88671875" style="10"/>
    <col min="11009" max="11009" width="5.6640625" style="10" customWidth="1"/>
    <col min="11010" max="11011" width="21.6640625" style="10" customWidth="1"/>
    <col min="11012" max="11012" width="14.109375" style="10" customWidth="1"/>
    <col min="11013" max="11028" width="10.6640625" style="10" customWidth="1"/>
    <col min="11029" max="11029" width="18.33203125" style="10" customWidth="1"/>
    <col min="11030" max="11030" width="10.6640625" style="10" customWidth="1"/>
    <col min="11031" max="11031" width="26.33203125" style="10" customWidth="1"/>
    <col min="11032" max="11032" width="10.6640625" style="10" customWidth="1"/>
    <col min="11033" max="11033" width="15.6640625" style="10" customWidth="1"/>
    <col min="11034" max="11034" width="10.6640625" style="10" customWidth="1"/>
    <col min="11035" max="11035" width="16.5546875" style="10" customWidth="1"/>
    <col min="11036" max="11036" width="10.6640625" style="10" customWidth="1"/>
    <col min="11037" max="11037" width="13.44140625" style="10" customWidth="1"/>
    <col min="11038" max="11038" width="10.6640625" style="10" customWidth="1"/>
    <col min="11039" max="11258" width="9.109375" style="10" customWidth="1"/>
    <col min="11259" max="11259" width="5.6640625" style="10" customWidth="1"/>
    <col min="11260" max="11261" width="21.6640625" style="10" customWidth="1"/>
    <col min="11262" max="11262" width="7.88671875" style="10"/>
    <col min="11263" max="11263" width="8.5546875" style="10" customWidth="1"/>
    <col min="11264" max="11264" width="7.88671875" style="10"/>
    <col min="11265" max="11265" width="5.6640625" style="10" customWidth="1"/>
    <col min="11266" max="11267" width="21.6640625" style="10" customWidth="1"/>
    <col min="11268" max="11268" width="14.109375" style="10" customWidth="1"/>
    <col min="11269" max="11284" width="10.6640625" style="10" customWidth="1"/>
    <col min="11285" max="11285" width="18.33203125" style="10" customWidth="1"/>
    <col min="11286" max="11286" width="10.6640625" style="10" customWidth="1"/>
    <col min="11287" max="11287" width="26.33203125" style="10" customWidth="1"/>
    <col min="11288" max="11288" width="10.6640625" style="10" customWidth="1"/>
    <col min="11289" max="11289" width="15.6640625" style="10" customWidth="1"/>
    <col min="11290" max="11290" width="10.6640625" style="10" customWidth="1"/>
    <col min="11291" max="11291" width="16.5546875" style="10" customWidth="1"/>
    <col min="11292" max="11292" width="10.6640625" style="10" customWidth="1"/>
    <col min="11293" max="11293" width="13.44140625" style="10" customWidth="1"/>
    <col min="11294" max="11294" width="10.6640625" style="10" customWidth="1"/>
    <col min="11295" max="11514" width="9.109375" style="10" customWidth="1"/>
    <col min="11515" max="11515" width="5.6640625" style="10" customWidth="1"/>
    <col min="11516" max="11517" width="21.6640625" style="10" customWidth="1"/>
    <col min="11518" max="11518" width="7.88671875" style="10"/>
    <col min="11519" max="11519" width="8.5546875" style="10" customWidth="1"/>
    <col min="11520" max="11520" width="7.88671875" style="10"/>
    <col min="11521" max="11521" width="5.6640625" style="10" customWidth="1"/>
    <col min="11522" max="11523" width="21.6640625" style="10" customWidth="1"/>
    <col min="11524" max="11524" width="14.109375" style="10" customWidth="1"/>
    <col min="11525" max="11540" width="10.6640625" style="10" customWidth="1"/>
    <col min="11541" max="11541" width="18.33203125" style="10" customWidth="1"/>
    <col min="11542" max="11542" width="10.6640625" style="10" customWidth="1"/>
    <col min="11543" max="11543" width="26.33203125" style="10" customWidth="1"/>
    <col min="11544" max="11544" width="10.6640625" style="10" customWidth="1"/>
    <col min="11545" max="11545" width="15.6640625" style="10" customWidth="1"/>
    <col min="11546" max="11546" width="10.6640625" style="10" customWidth="1"/>
    <col min="11547" max="11547" width="16.5546875" style="10" customWidth="1"/>
    <col min="11548" max="11548" width="10.6640625" style="10" customWidth="1"/>
    <col min="11549" max="11549" width="13.44140625" style="10" customWidth="1"/>
    <col min="11550" max="11550" width="10.6640625" style="10" customWidth="1"/>
    <col min="11551" max="11770" width="9.109375" style="10" customWidth="1"/>
    <col min="11771" max="11771" width="5.6640625" style="10" customWidth="1"/>
    <col min="11772" max="11773" width="21.6640625" style="10" customWidth="1"/>
    <col min="11774" max="11774" width="7.88671875" style="10"/>
    <col min="11775" max="11775" width="8.5546875" style="10" customWidth="1"/>
    <col min="11776" max="11776" width="7.88671875" style="10"/>
    <col min="11777" max="11777" width="5.6640625" style="10" customWidth="1"/>
    <col min="11778" max="11779" width="21.6640625" style="10" customWidth="1"/>
    <col min="11780" max="11780" width="14.109375" style="10" customWidth="1"/>
    <col min="11781" max="11796" width="10.6640625" style="10" customWidth="1"/>
    <col min="11797" max="11797" width="18.33203125" style="10" customWidth="1"/>
    <col min="11798" max="11798" width="10.6640625" style="10" customWidth="1"/>
    <col min="11799" max="11799" width="26.33203125" style="10" customWidth="1"/>
    <col min="11800" max="11800" width="10.6640625" style="10" customWidth="1"/>
    <col min="11801" max="11801" width="15.6640625" style="10" customWidth="1"/>
    <col min="11802" max="11802" width="10.6640625" style="10" customWidth="1"/>
    <col min="11803" max="11803" width="16.5546875" style="10" customWidth="1"/>
    <col min="11804" max="11804" width="10.6640625" style="10" customWidth="1"/>
    <col min="11805" max="11805" width="13.44140625" style="10" customWidth="1"/>
    <col min="11806" max="11806" width="10.6640625" style="10" customWidth="1"/>
    <col min="11807" max="12026" width="9.109375" style="10" customWidth="1"/>
    <col min="12027" max="12027" width="5.6640625" style="10" customWidth="1"/>
    <col min="12028" max="12029" width="21.6640625" style="10" customWidth="1"/>
    <col min="12030" max="12030" width="7.88671875" style="10"/>
    <col min="12031" max="12031" width="8.5546875" style="10" customWidth="1"/>
    <col min="12032" max="12032" width="7.88671875" style="10"/>
    <col min="12033" max="12033" width="5.6640625" style="10" customWidth="1"/>
    <col min="12034" max="12035" width="21.6640625" style="10" customWidth="1"/>
    <col min="12036" max="12036" width="14.109375" style="10" customWidth="1"/>
    <col min="12037" max="12052" width="10.6640625" style="10" customWidth="1"/>
    <col min="12053" max="12053" width="18.33203125" style="10" customWidth="1"/>
    <col min="12054" max="12054" width="10.6640625" style="10" customWidth="1"/>
    <col min="12055" max="12055" width="26.33203125" style="10" customWidth="1"/>
    <col min="12056" max="12056" width="10.6640625" style="10" customWidth="1"/>
    <col min="12057" max="12057" width="15.6640625" style="10" customWidth="1"/>
    <col min="12058" max="12058" width="10.6640625" style="10" customWidth="1"/>
    <col min="12059" max="12059" width="16.5546875" style="10" customWidth="1"/>
    <col min="12060" max="12060" width="10.6640625" style="10" customWidth="1"/>
    <col min="12061" max="12061" width="13.44140625" style="10" customWidth="1"/>
    <col min="12062" max="12062" width="10.6640625" style="10" customWidth="1"/>
    <col min="12063" max="12282" width="9.109375" style="10" customWidth="1"/>
    <col min="12283" max="12283" width="5.6640625" style="10" customWidth="1"/>
    <col min="12284" max="12285" width="21.6640625" style="10" customWidth="1"/>
    <col min="12286" max="12286" width="7.88671875" style="10"/>
    <col min="12287" max="12287" width="8.5546875" style="10" customWidth="1"/>
    <col min="12288" max="12288" width="7.88671875" style="10"/>
    <col min="12289" max="12289" width="5.6640625" style="10" customWidth="1"/>
    <col min="12290" max="12291" width="21.6640625" style="10" customWidth="1"/>
    <col min="12292" max="12292" width="14.109375" style="10" customWidth="1"/>
    <col min="12293" max="12308" width="10.6640625" style="10" customWidth="1"/>
    <col min="12309" max="12309" width="18.33203125" style="10" customWidth="1"/>
    <col min="12310" max="12310" width="10.6640625" style="10" customWidth="1"/>
    <col min="12311" max="12311" width="26.33203125" style="10" customWidth="1"/>
    <col min="12312" max="12312" width="10.6640625" style="10" customWidth="1"/>
    <col min="12313" max="12313" width="15.6640625" style="10" customWidth="1"/>
    <col min="12314" max="12314" width="10.6640625" style="10" customWidth="1"/>
    <col min="12315" max="12315" width="16.5546875" style="10" customWidth="1"/>
    <col min="12316" max="12316" width="10.6640625" style="10" customWidth="1"/>
    <col min="12317" max="12317" width="13.44140625" style="10" customWidth="1"/>
    <col min="12318" max="12318" width="10.6640625" style="10" customWidth="1"/>
    <col min="12319" max="12538" width="9.109375" style="10" customWidth="1"/>
    <col min="12539" max="12539" width="5.6640625" style="10" customWidth="1"/>
    <col min="12540" max="12541" width="21.6640625" style="10" customWidth="1"/>
    <col min="12542" max="12542" width="7.88671875" style="10"/>
    <col min="12543" max="12543" width="8.5546875" style="10" customWidth="1"/>
    <col min="12544" max="12544" width="7.88671875" style="10"/>
    <col min="12545" max="12545" width="5.6640625" style="10" customWidth="1"/>
    <col min="12546" max="12547" width="21.6640625" style="10" customWidth="1"/>
    <col min="12548" max="12548" width="14.109375" style="10" customWidth="1"/>
    <col min="12549" max="12564" width="10.6640625" style="10" customWidth="1"/>
    <col min="12565" max="12565" width="18.33203125" style="10" customWidth="1"/>
    <col min="12566" max="12566" width="10.6640625" style="10" customWidth="1"/>
    <col min="12567" max="12567" width="26.33203125" style="10" customWidth="1"/>
    <col min="12568" max="12568" width="10.6640625" style="10" customWidth="1"/>
    <col min="12569" max="12569" width="15.6640625" style="10" customWidth="1"/>
    <col min="12570" max="12570" width="10.6640625" style="10" customWidth="1"/>
    <col min="12571" max="12571" width="16.5546875" style="10" customWidth="1"/>
    <col min="12572" max="12572" width="10.6640625" style="10" customWidth="1"/>
    <col min="12573" max="12573" width="13.44140625" style="10" customWidth="1"/>
    <col min="12574" max="12574" width="10.6640625" style="10" customWidth="1"/>
    <col min="12575" max="12794" width="9.109375" style="10" customWidth="1"/>
    <col min="12795" max="12795" width="5.6640625" style="10" customWidth="1"/>
    <col min="12796" max="12797" width="21.6640625" style="10" customWidth="1"/>
    <col min="12798" max="12798" width="7.88671875" style="10"/>
    <col min="12799" max="12799" width="8.5546875" style="10" customWidth="1"/>
    <col min="12800" max="12800" width="7.88671875" style="10"/>
    <col min="12801" max="12801" width="5.6640625" style="10" customWidth="1"/>
    <col min="12802" max="12803" width="21.6640625" style="10" customWidth="1"/>
    <col min="12804" max="12804" width="14.109375" style="10" customWidth="1"/>
    <col min="12805" max="12820" width="10.6640625" style="10" customWidth="1"/>
    <col min="12821" max="12821" width="18.33203125" style="10" customWidth="1"/>
    <col min="12822" max="12822" width="10.6640625" style="10" customWidth="1"/>
    <col min="12823" max="12823" width="26.33203125" style="10" customWidth="1"/>
    <col min="12824" max="12824" width="10.6640625" style="10" customWidth="1"/>
    <col min="12825" max="12825" width="15.6640625" style="10" customWidth="1"/>
    <col min="12826" max="12826" width="10.6640625" style="10" customWidth="1"/>
    <col min="12827" max="12827" width="16.5546875" style="10" customWidth="1"/>
    <col min="12828" max="12828" width="10.6640625" style="10" customWidth="1"/>
    <col min="12829" max="12829" width="13.44140625" style="10" customWidth="1"/>
    <col min="12830" max="12830" width="10.6640625" style="10" customWidth="1"/>
    <col min="12831" max="13050" width="9.109375" style="10" customWidth="1"/>
    <col min="13051" max="13051" width="5.6640625" style="10" customWidth="1"/>
    <col min="13052" max="13053" width="21.6640625" style="10" customWidth="1"/>
    <col min="13054" max="13054" width="7.88671875" style="10"/>
    <col min="13055" max="13055" width="8.5546875" style="10" customWidth="1"/>
    <col min="13056" max="13056" width="7.88671875" style="10"/>
    <col min="13057" max="13057" width="5.6640625" style="10" customWidth="1"/>
    <col min="13058" max="13059" width="21.6640625" style="10" customWidth="1"/>
    <col min="13060" max="13060" width="14.109375" style="10" customWidth="1"/>
    <col min="13061" max="13076" width="10.6640625" style="10" customWidth="1"/>
    <col min="13077" max="13077" width="18.33203125" style="10" customWidth="1"/>
    <col min="13078" max="13078" width="10.6640625" style="10" customWidth="1"/>
    <col min="13079" max="13079" width="26.33203125" style="10" customWidth="1"/>
    <col min="13080" max="13080" width="10.6640625" style="10" customWidth="1"/>
    <col min="13081" max="13081" width="15.6640625" style="10" customWidth="1"/>
    <col min="13082" max="13082" width="10.6640625" style="10" customWidth="1"/>
    <col min="13083" max="13083" width="16.5546875" style="10" customWidth="1"/>
    <col min="13084" max="13084" width="10.6640625" style="10" customWidth="1"/>
    <col min="13085" max="13085" width="13.44140625" style="10" customWidth="1"/>
    <col min="13086" max="13086" width="10.6640625" style="10" customWidth="1"/>
    <col min="13087" max="13306" width="9.109375" style="10" customWidth="1"/>
    <col min="13307" max="13307" width="5.6640625" style="10" customWidth="1"/>
    <col min="13308" max="13309" width="21.6640625" style="10" customWidth="1"/>
    <col min="13310" max="13310" width="7.88671875" style="10"/>
    <col min="13311" max="13311" width="8.5546875" style="10" customWidth="1"/>
    <col min="13312" max="13312" width="7.88671875" style="10"/>
    <col min="13313" max="13313" width="5.6640625" style="10" customWidth="1"/>
    <col min="13314" max="13315" width="21.6640625" style="10" customWidth="1"/>
    <col min="13316" max="13316" width="14.109375" style="10" customWidth="1"/>
    <col min="13317" max="13332" width="10.6640625" style="10" customWidth="1"/>
    <col min="13333" max="13333" width="18.33203125" style="10" customWidth="1"/>
    <col min="13334" max="13334" width="10.6640625" style="10" customWidth="1"/>
    <col min="13335" max="13335" width="26.33203125" style="10" customWidth="1"/>
    <col min="13336" max="13336" width="10.6640625" style="10" customWidth="1"/>
    <col min="13337" max="13337" width="15.6640625" style="10" customWidth="1"/>
    <col min="13338" max="13338" width="10.6640625" style="10" customWidth="1"/>
    <col min="13339" max="13339" width="16.5546875" style="10" customWidth="1"/>
    <col min="13340" max="13340" width="10.6640625" style="10" customWidth="1"/>
    <col min="13341" max="13341" width="13.44140625" style="10" customWidth="1"/>
    <col min="13342" max="13342" width="10.6640625" style="10" customWidth="1"/>
    <col min="13343" max="13562" width="9.109375" style="10" customWidth="1"/>
    <col min="13563" max="13563" width="5.6640625" style="10" customWidth="1"/>
    <col min="13564" max="13565" width="21.6640625" style="10" customWidth="1"/>
    <col min="13566" max="13566" width="7.88671875" style="10"/>
    <col min="13567" max="13567" width="8.5546875" style="10" customWidth="1"/>
    <col min="13568" max="13568" width="7.88671875" style="10"/>
    <col min="13569" max="13569" width="5.6640625" style="10" customWidth="1"/>
    <col min="13570" max="13571" width="21.6640625" style="10" customWidth="1"/>
    <col min="13572" max="13572" width="14.109375" style="10" customWidth="1"/>
    <col min="13573" max="13588" width="10.6640625" style="10" customWidth="1"/>
    <col min="13589" max="13589" width="18.33203125" style="10" customWidth="1"/>
    <col min="13590" max="13590" width="10.6640625" style="10" customWidth="1"/>
    <col min="13591" max="13591" width="26.33203125" style="10" customWidth="1"/>
    <col min="13592" max="13592" width="10.6640625" style="10" customWidth="1"/>
    <col min="13593" max="13593" width="15.6640625" style="10" customWidth="1"/>
    <col min="13594" max="13594" width="10.6640625" style="10" customWidth="1"/>
    <col min="13595" max="13595" width="16.5546875" style="10" customWidth="1"/>
    <col min="13596" max="13596" width="10.6640625" style="10" customWidth="1"/>
    <col min="13597" max="13597" width="13.44140625" style="10" customWidth="1"/>
    <col min="13598" max="13598" width="10.6640625" style="10" customWidth="1"/>
    <col min="13599" max="13818" width="9.109375" style="10" customWidth="1"/>
    <col min="13819" max="13819" width="5.6640625" style="10" customWidth="1"/>
    <col min="13820" max="13821" width="21.6640625" style="10" customWidth="1"/>
    <col min="13822" max="13822" width="7.88671875" style="10"/>
    <col min="13823" max="13823" width="8.5546875" style="10" customWidth="1"/>
    <col min="13824" max="13824" width="7.88671875" style="10"/>
    <col min="13825" max="13825" width="5.6640625" style="10" customWidth="1"/>
    <col min="13826" max="13827" width="21.6640625" style="10" customWidth="1"/>
    <col min="13828" max="13828" width="14.109375" style="10" customWidth="1"/>
    <col min="13829" max="13844" width="10.6640625" style="10" customWidth="1"/>
    <col min="13845" max="13845" width="18.33203125" style="10" customWidth="1"/>
    <col min="13846" max="13846" width="10.6640625" style="10" customWidth="1"/>
    <col min="13847" max="13847" width="26.33203125" style="10" customWidth="1"/>
    <col min="13848" max="13848" width="10.6640625" style="10" customWidth="1"/>
    <col min="13849" max="13849" width="15.6640625" style="10" customWidth="1"/>
    <col min="13850" max="13850" width="10.6640625" style="10" customWidth="1"/>
    <col min="13851" max="13851" width="16.5546875" style="10" customWidth="1"/>
    <col min="13852" max="13852" width="10.6640625" style="10" customWidth="1"/>
    <col min="13853" max="13853" width="13.44140625" style="10" customWidth="1"/>
    <col min="13854" max="13854" width="10.6640625" style="10" customWidth="1"/>
    <col min="13855" max="14074" width="9.109375" style="10" customWidth="1"/>
    <col min="14075" max="14075" width="5.6640625" style="10" customWidth="1"/>
    <col min="14076" max="14077" width="21.6640625" style="10" customWidth="1"/>
    <col min="14078" max="14078" width="7.88671875" style="10"/>
    <col min="14079" max="14079" width="8.5546875" style="10" customWidth="1"/>
    <col min="14080" max="14080" width="7.88671875" style="10"/>
    <col min="14081" max="14081" width="5.6640625" style="10" customWidth="1"/>
    <col min="14082" max="14083" width="21.6640625" style="10" customWidth="1"/>
    <col min="14084" max="14084" width="14.109375" style="10" customWidth="1"/>
    <col min="14085" max="14100" width="10.6640625" style="10" customWidth="1"/>
    <col min="14101" max="14101" width="18.33203125" style="10" customWidth="1"/>
    <col min="14102" max="14102" width="10.6640625" style="10" customWidth="1"/>
    <col min="14103" max="14103" width="26.33203125" style="10" customWidth="1"/>
    <col min="14104" max="14104" width="10.6640625" style="10" customWidth="1"/>
    <col min="14105" max="14105" width="15.6640625" style="10" customWidth="1"/>
    <col min="14106" max="14106" width="10.6640625" style="10" customWidth="1"/>
    <col min="14107" max="14107" width="16.5546875" style="10" customWidth="1"/>
    <col min="14108" max="14108" width="10.6640625" style="10" customWidth="1"/>
    <col min="14109" max="14109" width="13.44140625" style="10" customWidth="1"/>
    <col min="14110" max="14110" width="10.6640625" style="10" customWidth="1"/>
    <col min="14111" max="14330" width="9.109375" style="10" customWidth="1"/>
    <col min="14331" max="14331" width="5.6640625" style="10" customWidth="1"/>
    <col min="14332" max="14333" width="21.6640625" style="10" customWidth="1"/>
    <col min="14334" max="14334" width="7.88671875" style="10"/>
    <col min="14335" max="14335" width="8.5546875" style="10" customWidth="1"/>
    <col min="14336" max="14336" width="7.88671875" style="10"/>
    <col min="14337" max="14337" width="5.6640625" style="10" customWidth="1"/>
    <col min="14338" max="14339" width="21.6640625" style="10" customWidth="1"/>
    <col min="14340" max="14340" width="14.109375" style="10" customWidth="1"/>
    <col min="14341" max="14356" width="10.6640625" style="10" customWidth="1"/>
    <col min="14357" max="14357" width="18.33203125" style="10" customWidth="1"/>
    <col min="14358" max="14358" width="10.6640625" style="10" customWidth="1"/>
    <col min="14359" max="14359" width="26.33203125" style="10" customWidth="1"/>
    <col min="14360" max="14360" width="10.6640625" style="10" customWidth="1"/>
    <col min="14361" max="14361" width="15.6640625" style="10" customWidth="1"/>
    <col min="14362" max="14362" width="10.6640625" style="10" customWidth="1"/>
    <col min="14363" max="14363" width="16.5546875" style="10" customWidth="1"/>
    <col min="14364" max="14364" width="10.6640625" style="10" customWidth="1"/>
    <col min="14365" max="14365" width="13.44140625" style="10" customWidth="1"/>
    <col min="14366" max="14366" width="10.6640625" style="10" customWidth="1"/>
    <col min="14367" max="14586" width="9.109375" style="10" customWidth="1"/>
    <col min="14587" max="14587" width="5.6640625" style="10" customWidth="1"/>
    <col min="14588" max="14589" width="21.6640625" style="10" customWidth="1"/>
    <col min="14590" max="14590" width="7.88671875" style="10"/>
    <col min="14591" max="14591" width="8.5546875" style="10" customWidth="1"/>
    <col min="14592" max="14592" width="7.88671875" style="10"/>
    <col min="14593" max="14593" width="5.6640625" style="10" customWidth="1"/>
    <col min="14594" max="14595" width="21.6640625" style="10" customWidth="1"/>
    <col min="14596" max="14596" width="14.109375" style="10" customWidth="1"/>
    <col min="14597" max="14612" width="10.6640625" style="10" customWidth="1"/>
    <col min="14613" max="14613" width="18.33203125" style="10" customWidth="1"/>
    <col min="14614" max="14614" width="10.6640625" style="10" customWidth="1"/>
    <col min="14615" max="14615" width="26.33203125" style="10" customWidth="1"/>
    <col min="14616" max="14616" width="10.6640625" style="10" customWidth="1"/>
    <col min="14617" max="14617" width="15.6640625" style="10" customWidth="1"/>
    <col min="14618" max="14618" width="10.6640625" style="10" customWidth="1"/>
    <col min="14619" max="14619" width="16.5546875" style="10" customWidth="1"/>
    <col min="14620" max="14620" width="10.6640625" style="10" customWidth="1"/>
    <col min="14621" max="14621" width="13.44140625" style="10" customWidth="1"/>
    <col min="14622" max="14622" width="10.6640625" style="10" customWidth="1"/>
    <col min="14623" max="14842" width="9.109375" style="10" customWidth="1"/>
    <col min="14843" max="14843" width="5.6640625" style="10" customWidth="1"/>
    <col min="14844" max="14845" width="21.6640625" style="10" customWidth="1"/>
    <col min="14846" max="14846" width="7.88671875" style="10"/>
    <col min="14847" max="14847" width="8.5546875" style="10" customWidth="1"/>
    <col min="14848" max="14848" width="7.88671875" style="10"/>
    <col min="14849" max="14849" width="5.6640625" style="10" customWidth="1"/>
    <col min="14850" max="14851" width="21.6640625" style="10" customWidth="1"/>
    <col min="14852" max="14852" width="14.109375" style="10" customWidth="1"/>
    <col min="14853" max="14868" width="10.6640625" style="10" customWidth="1"/>
    <col min="14869" max="14869" width="18.33203125" style="10" customWidth="1"/>
    <col min="14870" max="14870" width="10.6640625" style="10" customWidth="1"/>
    <col min="14871" max="14871" width="26.33203125" style="10" customWidth="1"/>
    <col min="14872" max="14872" width="10.6640625" style="10" customWidth="1"/>
    <col min="14873" max="14873" width="15.6640625" style="10" customWidth="1"/>
    <col min="14874" max="14874" width="10.6640625" style="10" customWidth="1"/>
    <col min="14875" max="14875" width="16.5546875" style="10" customWidth="1"/>
    <col min="14876" max="14876" width="10.6640625" style="10" customWidth="1"/>
    <col min="14877" max="14877" width="13.44140625" style="10" customWidth="1"/>
    <col min="14878" max="14878" width="10.6640625" style="10" customWidth="1"/>
    <col min="14879" max="15098" width="9.109375" style="10" customWidth="1"/>
    <col min="15099" max="15099" width="5.6640625" style="10" customWidth="1"/>
    <col min="15100" max="15101" width="21.6640625" style="10" customWidth="1"/>
    <col min="15102" max="15102" width="7.88671875" style="10"/>
    <col min="15103" max="15103" width="8.5546875" style="10" customWidth="1"/>
    <col min="15104" max="15104" width="7.88671875" style="10"/>
    <col min="15105" max="15105" width="5.6640625" style="10" customWidth="1"/>
    <col min="15106" max="15107" width="21.6640625" style="10" customWidth="1"/>
    <col min="15108" max="15108" width="14.109375" style="10" customWidth="1"/>
    <col min="15109" max="15124" width="10.6640625" style="10" customWidth="1"/>
    <col min="15125" max="15125" width="18.33203125" style="10" customWidth="1"/>
    <col min="15126" max="15126" width="10.6640625" style="10" customWidth="1"/>
    <col min="15127" max="15127" width="26.33203125" style="10" customWidth="1"/>
    <col min="15128" max="15128" width="10.6640625" style="10" customWidth="1"/>
    <col min="15129" max="15129" width="15.6640625" style="10" customWidth="1"/>
    <col min="15130" max="15130" width="10.6640625" style="10" customWidth="1"/>
    <col min="15131" max="15131" width="16.5546875" style="10" customWidth="1"/>
    <col min="15132" max="15132" width="10.6640625" style="10" customWidth="1"/>
    <col min="15133" max="15133" width="13.44140625" style="10" customWidth="1"/>
    <col min="15134" max="15134" width="10.6640625" style="10" customWidth="1"/>
    <col min="15135" max="15354" width="9.109375" style="10" customWidth="1"/>
    <col min="15355" max="15355" width="5.6640625" style="10" customWidth="1"/>
    <col min="15356" max="15357" width="21.6640625" style="10" customWidth="1"/>
    <col min="15358" max="15358" width="7.88671875" style="10"/>
    <col min="15359" max="15359" width="8.5546875" style="10" customWidth="1"/>
    <col min="15360" max="15360" width="7.88671875" style="10"/>
    <col min="15361" max="15361" width="5.6640625" style="10" customWidth="1"/>
    <col min="15362" max="15363" width="21.6640625" style="10" customWidth="1"/>
    <col min="15364" max="15364" width="14.109375" style="10" customWidth="1"/>
    <col min="15365" max="15380" width="10.6640625" style="10" customWidth="1"/>
    <col min="15381" max="15381" width="18.33203125" style="10" customWidth="1"/>
    <col min="15382" max="15382" width="10.6640625" style="10" customWidth="1"/>
    <col min="15383" max="15383" width="26.33203125" style="10" customWidth="1"/>
    <col min="15384" max="15384" width="10.6640625" style="10" customWidth="1"/>
    <col min="15385" max="15385" width="15.6640625" style="10" customWidth="1"/>
    <col min="15386" max="15386" width="10.6640625" style="10" customWidth="1"/>
    <col min="15387" max="15387" width="16.5546875" style="10" customWidth="1"/>
    <col min="15388" max="15388" width="10.6640625" style="10" customWidth="1"/>
    <col min="15389" max="15389" width="13.44140625" style="10" customWidth="1"/>
    <col min="15390" max="15390" width="10.6640625" style="10" customWidth="1"/>
    <col min="15391" max="15610" width="9.109375" style="10" customWidth="1"/>
    <col min="15611" max="15611" width="5.6640625" style="10" customWidth="1"/>
    <col min="15612" max="15613" width="21.6640625" style="10" customWidth="1"/>
    <col min="15614" max="15614" width="7.88671875" style="10"/>
    <col min="15615" max="15615" width="8.5546875" style="10" customWidth="1"/>
    <col min="15616" max="15616" width="7.88671875" style="10"/>
    <col min="15617" max="15617" width="5.6640625" style="10" customWidth="1"/>
    <col min="15618" max="15619" width="21.6640625" style="10" customWidth="1"/>
    <col min="15620" max="15620" width="14.109375" style="10" customWidth="1"/>
    <col min="15621" max="15636" width="10.6640625" style="10" customWidth="1"/>
    <col min="15637" max="15637" width="18.33203125" style="10" customWidth="1"/>
    <col min="15638" max="15638" width="10.6640625" style="10" customWidth="1"/>
    <col min="15639" max="15639" width="26.33203125" style="10" customWidth="1"/>
    <col min="15640" max="15640" width="10.6640625" style="10" customWidth="1"/>
    <col min="15641" max="15641" width="15.6640625" style="10" customWidth="1"/>
    <col min="15642" max="15642" width="10.6640625" style="10" customWidth="1"/>
    <col min="15643" max="15643" width="16.5546875" style="10" customWidth="1"/>
    <col min="15644" max="15644" width="10.6640625" style="10" customWidth="1"/>
    <col min="15645" max="15645" width="13.44140625" style="10" customWidth="1"/>
    <col min="15646" max="15646" width="10.6640625" style="10" customWidth="1"/>
    <col min="15647" max="15866" width="9.109375" style="10" customWidth="1"/>
    <col min="15867" max="15867" width="5.6640625" style="10" customWidth="1"/>
    <col min="15868" max="15869" width="21.6640625" style="10" customWidth="1"/>
    <col min="15870" max="15870" width="7.88671875" style="10"/>
    <col min="15871" max="15871" width="8.5546875" style="10" customWidth="1"/>
    <col min="15872" max="15872" width="7.88671875" style="10"/>
    <col min="15873" max="15873" width="5.6640625" style="10" customWidth="1"/>
    <col min="15874" max="15875" width="21.6640625" style="10" customWidth="1"/>
    <col min="15876" max="15876" width="14.109375" style="10" customWidth="1"/>
    <col min="15877" max="15892" width="10.6640625" style="10" customWidth="1"/>
    <col min="15893" max="15893" width="18.33203125" style="10" customWidth="1"/>
    <col min="15894" max="15894" width="10.6640625" style="10" customWidth="1"/>
    <col min="15895" max="15895" width="26.33203125" style="10" customWidth="1"/>
    <col min="15896" max="15896" width="10.6640625" style="10" customWidth="1"/>
    <col min="15897" max="15897" width="15.6640625" style="10" customWidth="1"/>
    <col min="15898" max="15898" width="10.6640625" style="10" customWidth="1"/>
    <col min="15899" max="15899" width="16.5546875" style="10" customWidth="1"/>
    <col min="15900" max="15900" width="10.6640625" style="10" customWidth="1"/>
    <col min="15901" max="15901" width="13.44140625" style="10" customWidth="1"/>
    <col min="15902" max="15902" width="10.6640625" style="10" customWidth="1"/>
    <col min="15903" max="16122" width="9.109375" style="10" customWidth="1"/>
    <col min="16123" max="16123" width="5.6640625" style="10" customWidth="1"/>
    <col min="16124" max="16125" width="21.6640625" style="10" customWidth="1"/>
    <col min="16126" max="16126" width="7.88671875" style="10"/>
    <col min="16127" max="16127" width="8.5546875" style="10" customWidth="1"/>
    <col min="16128" max="16128" width="7.88671875" style="10"/>
    <col min="16129" max="16129" width="5.6640625" style="10" customWidth="1"/>
    <col min="16130" max="16131" width="21.6640625" style="10" customWidth="1"/>
    <col min="16132" max="16132" width="14.109375" style="10" customWidth="1"/>
    <col min="16133" max="16148" width="10.6640625" style="10" customWidth="1"/>
    <col min="16149" max="16149" width="18.33203125" style="10" customWidth="1"/>
    <col min="16150" max="16150" width="10.6640625" style="10" customWidth="1"/>
    <col min="16151" max="16151" width="26.33203125" style="10" customWidth="1"/>
    <col min="16152" max="16152" width="10.6640625" style="10" customWidth="1"/>
    <col min="16153" max="16153" width="15.6640625" style="10" customWidth="1"/>
    <col min="16154" max="16154" width="10.6640625" style="10" customWidth="1"/>
    <col min="16155" max="16155" width="16.5546875" style="10" customWidth="1"/>
    <col min="16156" max="16156" width="10.6640625" style="10" customWidth="1"/>
    <col min="16157" max="16157" width="13.44140625" style="10" customWidth="1"/>
    <col min="16158" max="16158" width="10.6640625" style="10" customWidth="1"/>
    <col min="16159" max="16378" width="9.109375" style="10" customWidth="1"/>
    <col min="16379" max="16379" width="5.6640625" style="10" customWidth="1"/>
    <col min="16380" max="16381" width="21.6640625" style="10" customWidth="1"/>
    <col min="16382" max="16382" width="7.88671875" style="10"/>
    <col min="16383" max="16383" width="8.5546875" style="10" customWidth="1"/>
    <col min="16384" max="16384" width="7.88671875" style="10"/>
  </cols>
  <sheetData>
    <row r="1" spans="1:30" s="2" customFormat="1" ht="15.6" x14ac:dyDescent="0.3">
      <c r="A1" s="1" t="s">
        <v>0</v>
      </c>
    </row>
    <row r="2" spans="1:30" s="2" customFormat="1" ht="15.6" x14ac:dyDescent="0.3"/>
    <row r="3" spans="1:30" s="2" customFormat="1" ht="15.6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s="2" customFormat="1" ht="15.6" x14ac:dyDescent="0.3">
      <c r="I4" s="4"/>
      <c r="J4" s="5"/>
      <c r="O4" s="6" t="s">
        <v>2</v>
      </c>
      <c r="P4" s="7" t="s">
        <v>3</v>
      </c>
      <c r="V4" s="8"/>
    </row>
    <row r="5" spans="1:30" s="2" customFormat="1" ht="15.6" x14ac:dyDescent="0.3">
      <c r="I5" s="4"/>
      <c r="J5" s="5"/>
      <c r="O5" s="6" t="s">
        <v>4</v>
      </c>
      <c r="P5" s="7">
        <v>2024</v>
      </c>
      <c r="V5" s="8"/>
    </row>
    <row r="6" spans="1:30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18" customHeight="1" x14ac:dyDescent="0.3">
      <c r="A7" s="11" t="s">
        <v>5</v>
      </c>
      <c r="B7" s="12" t="s">
        <v>6</v>
      </c>
      <c r="C7" s="12" t="s">
        <v>7</v>
      </c>
      <c r="D7" s="13" t="s">
        <v>8</v>
      </c>
      <c r="E7" s="14" t="s">
        <v>9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6"/>
      <c r="W7" s="13" t="s">
        <v>10</v>
      </c>
      <c r="X7" s="13" t="s">
        <v>11</v>
      </c>
      <c r="Y7" s="13" t="s">
        <v>12</v>
      </c>
      <c r="Z7" s="13" t="s">
        <v>11</v>
      </c>
      <c r="AA7" s="13" t="s">
        <v>13</v>
      </c>
      <c r="AB7" s="13" t="s">
        <v>11</v>
      </c>
      <c r="AC7" s="13" t="s">
        <v>14</v>
      </c>
      <c r="AD7" s="13" t="s">
        <v>11</v>
      </c>
    </row>
    <row r="8" spans="1:30" ht="18" customHeight="1" x14ac:dyDescent="0.3">
      <c r="A8" s="17"/>
      <c r="B8" s="18"/>
      <c r="C8" s="18"/>
      <c r="D8" s="19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2"/>
      <c r="W8" s="19"/>
      <c r="X8" s="19"/>
      <c r="Y8" s="19"/>
      <c r="Z8" s="19"/>
      <c r="AA8" s="19"/>
      <c r="AB8" s="19"/>
      <c r="AC8" s="19"/>
      <c r="AD8" s="19"/>
    </row>
    <row r="9" spans="1:30" ht="38.25" customHeight="1" x14ac:dyDescent="0.3">
      <c r="A9" s="23"/>
      <c r="B9" s="24"/>
      <c r="C9" s="24"/>
      <c r="D9" s="25"/>
      <c r="E9" s="26" t="s">
        <v>15</v>
      </c>
      <c r="F9" s="26" t="s">
        <v>11</v>
      </c>
      <c r="G9" s="26" t="s">
        <v>16</v>
      </c>
      <c r="H9" s="26" t="s">
        <v>11</v>
      </c>
      <c r="I9" s="26" t="s">
        <v>17</v>
      </c>
      <c r="J9" s="26" t="s">
        <v>11</v>
      </c>
      <c r="K9" s="27" t="s">
        <v>18</v>
      </c>
      <c r="L9" s="27" t="s">
        <v>11</v>
      </c>
      <c r="M9" s="26" t="s">
        <v>19</v>
      </c>
      <c r="N9" s="26" t="s">
        <v>11</v>
      </c>
      <c r="O9" s="26" t="s">
        <v>20</v>
      </c>
      <c r="P9" s="26" t="s">
        <v>11</v>
      </c>
      <c r="Q9" s="26" t="s">
        <v>21</v>
      </c>
      <c r="R9" s="26" t="s">
        <v>11</v>
      </c>
      <c r="S9" s="26" t="s">
        <v>22</v>
      </c>
      <c r="T9" s="26" t="s">
        <v>11</v>
      </c>
      <c r="U9" s="26" t="s">
        <v>23</v>
      </c>
      <c r="V9" s="27" t="s">
        <v>11</v>
      </c>
      <c r="W9" s="25"/>
      <c r="X9" s="25"/>
      <c r="Y9" s="25"/>
      <c r="Z9" s="25"/>
      <c r="AA9" s="25"/>
      <c r="AB9" s="25"/>
      <c r="AC9" s="25"/>
      <c r="AD9" s="25"/>
    </row>
    <row r="10" spans="1:30" s="31" customFormat="1" ht="12" customHeight="1" x14ac:dyDescent="0.3">
      <c r="A10" s="28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29">
        <v>9</v>
      </c>
      <c r="J10" s="29">
        <v>10</v>
      </c>
      <c r="K10" s="29">
        <v>11</v>
      </c>
      <c r="L10" s="29">
        <v>12</v>
      </c>
      <c r="M10" s="29">
        <v>13</v>
      </c>
      <c r="N10" s="29">
        <v>14</v>
      </c>
      <c r="O10" s="29">
        <v>15</v>
      </c>
      <c r="P10" s="29">
        <v>16</v>
      </c>
      <c r="Q10" s="29">
        <v>17</v>
      </c>
      <c r="R10" s="29">
        <v>18</v>
      </c>
      <c r="S10" s="29">
        <v>19</v>
      </c>
      <c r="T10" s="29">
        <v>20</v>
      </c>
      <c r="U10" s="29">
        <v>21</v>
      </c>
      <c r="V10" s="29">
        <v>22</v>
      </c>
      <c r="W10" s="29">
        <v>23</v>
      </c>
      <c r="X10" s="29">
        <v>24</v>
      </c>
      <c r="Y10" s="29">
        <v>25</v>
      </c>
      <c r="Z10" s="29">
        <v>26</v>
      </c>
      <c r="AA10" s="29">
        <v>27</v>
      </c>
      <c r="AB10" s="29">
        <v>28</v>
      </c>
      <c r="AC10" s="29">
        <v>29</v>
      </c>
      <c r="AD10" s="30">
        <v>30</v>
      </c>
    </row>
    <row r="11" spans="1:30" ht="20.100000000000001" customHeight="1" x14ac:dyDescent="0.3">
      <c r="A11" s="32">
        <v>1</v>
      </c>
      <c r="B11" s="33" t="str">
        <f>'[1]9'!B9</f>
        <v>GANTARANG</v>
      </c>
      <c r="C11" s="33" t="str">
        <f>'[1]9'!C9</f>
        <v>PONRE</v>
      </c>
      <c r="D11" s="34">
        <v>4459</v>
      </c>
      <c r="E11" s="34">
        <v>111</v>
      </c>
      <c r="F11" s="35">
        <f>E11/$U11*100</f>
        <v>3.0893403840801561</v>
      </c>
      <c r="G11" s="34">
        <v>1963</v>
      </c>
      <c r="H11" s="35">
        <f t="shared" ref="H11:H31" si="0">G11/$U11*100</f>
        <v>54.634010576120232</v>
      </c>
      <c r="I11" s="34">
        <v>997</v>
      </c>
      <c r="J11" s="35">
        <f t="shared" ref="J11:J31" si="1">I11/$U11*100</f>
        <v>27.748399666017253</v>
      </c>
      <c r="K11" s="34">
        <v>27</v>
      </c>
      <c r="L11" s="36">
        <f t="shared" ref="L11:L31" si="2">K11/$U11*100</f>
        <v>0.75146117450598382</v>
      </c>
      <c r="M11" s="37">
        <v>0</v>
      </c>
      <c r="N11" s="38">
        <f t="shared" ref="N11:N31" si="3">M11/$U11*100</f>
        <v>0</v>
      </c>
      <c r="O11" s="37">
        <v>44</v>
      </c>
      <c r="P11" s="38">
        <f t="shared" ref="P11:P31" si="4">O11/$U11*100</f>
        <v>1.224603395491233</v>
      </c>
      <c r="Q11" s="37">
        <v>451</v>
      </c>
      <c r="R11" s="38">
        <f t="shared" ref="R11:R31" si="5">Q11/$U11*100</f>
        <v>12.552184803785138</v>
      </c>
      <c r="S11" s="37">
        <v>0</v>
      </c>
      <c r="T11" s="38">
        <f t="shared" ref="T11:T31" si="6">S11/$U11*100</f>
        <v>0</v>
      </c>
      <c r="U11" s="39">
        <f>SUM(E11,G11,I11,K11,M11,O11,Q11,S11)</f>
        <v>3593</v>
      </c>
      <c r="V11" s="35">
        <f>U11/D11*100</f>
        <v>80.578605068400989</v>
      </c>
      <c r="W11" s="37">
        <v>0</v>
      </c>
      <c r="X11" s="38">
        <f>W11/$U11*100</f>
        <v>0</v>
      </c>
      <c r="Y11" s="37">
        <v>0</v>
      </c>
      <c r="Z11" s="38">
        <f t="shared" ref="Z11:Z31" si="7">Y11/$U11*100</f>
        <v>0</v>
      </c>
      <c r="AA11" s="37">
        <v>8</v>
      </c>
      <c r="AB11" s="38">
        <f t="shared" ref="AB11:AB31" si="8">AA11/$U11*100</f>
        <v>0.22265516281658781</v>
      </c>
      <c r="AC11" s="37">
        <v>43</v>
      </c>
      <c r="AD11" s="40">
        <f t="shared" ref="AD11:AD31" si="9">AC11/$U11*100</f>
        <v>1.1967715001391594</v>
      </c>
    </row>
    <row r="12" spans="1:30" ht="20.100000000000001" customHeight="1" x14ac:dyDescent="0.3">
      <c r="A12" s="41"/>
      <c r="B12" s="42"/>
      <c r="C12" s="33" t="str">
        <f>'[1]9'!C10</f>
        <v>GATTARENG</v>
      </c>
      <c r="D12" s="34">
        <v>4297</v>
      </c>
      <c r="E12" s="34">
        <v>36</v>
      </c>
      <c r="F12" s="35">
        <f t="shared" ref="F12:F31" si="10">E12/$U12*100</f>
        <v>1.1807149885208266</v>
      </c>
      <c r="G12" s="34">
        <v>1837</v>
      </c>
      <c r="H12" s="35">
        <f t="shared" si="0"/>
        <v>60.249262053132178</v>
      </c>
      <c r="I12" s="34">
        <v>503</v>
      </c>
      <c r="J12" s="35">
        <f t="shared" si="1"/>
        <v>16.497212200721549</v>
      </c>
      <c r="K12" s="34">
        <v>41</v>
      </c>
      <c r="L12" s="35">
        <f t="shared" si="2"/>
        <v>1.3447031813709411</v>
      </c>
      <c r="M12" s="43">
        <v>0</v>
      </c>
      <c r="N12" s="44">
        <f t="shared" si="3"/>
        <v>0</v>
      </c>
      <c r="O12" s="43">
        <v>41</v>
      </c>
      <c r="P12" s="44">
        <f t="shared" si="4"/>
        <v>1.3447031813709411</v>
      </c>
      <c r="Q12" s="43">
        <v>591</v>
      </c>
      <c r="R12" s="44">
        <f t="shared" si="5"/>
        <v>19.38340439488357</v>
      </c>
      <c r="S12" s="43">
        <v>0</v>
      </c>
      <c r="T12" s="44">
        <f t="shared" si="6"/>
        <v>0</v>
      </c>
      <c r="U12" s="45">
        <f t="shared" ref="U12:U31" si="11">SUM(E12,G12,I12,K12,M12,O12,Q12,S12)</f>
        <v>3049</v>
      </c>
      <c r="V12" s="35">
        <f>U12/D12*100</f>
        <v>70.956481265999543</v>
      </c>
      <c r="W12" s="43">
        <v>58</v>
      </c>
      <c r="X12" s="44">
        <f t="shared" ref="X12:X31" si="12">W12/$U12*100</f>
        <v>1.9022630370613316</v>
      </c>
      <c r="Y12" s="43">
        <v>0</v>
      </c>
      <c r="Z12" s="44">
        <f t="shared" si="7"/>
        <v>0</v>
      </c>
      <c r="AA12" s="43">
        <v>3</v>
      </c>
      <c r="AB12" s="44">
        <f t="shared" si="8"/>
        <v>9.8392915710068876E-2</v>
      </c>
      <c r="AC12" s="43">
        <v>146</v>
      </c>
      <c r="AD12" s="46">
        <f t="shared" si="9"/>
        <v>4.7884552312233524</v>
      </c>
    </row>
    <row r="13" spans="1:30" ht="20.100000000000001" customHeight="1" x14ac:dyDescent="0.3">
      <c r="A13" s="41"/>
      <c r="B13" s="42"/>
      <c r="C13" s="33" t="str">
        <f>'[1]9'!C11</f>
        <v>BONTONYELENG</v>
      </c>
      <c r="D13" s="34">
        <v>4166</v>
      </c>
      <c r="E13" s="34">
        <v>31</v>
      </c>
      <c r="F13" s="35">
        <f>E13/$U13*100</f>
        <v>0.76942169272772398</v>
      </c>
      <c r="G13" s="34">
        <v>2605</v>
      </c>
      <c r="H13" s="35">
        <f t="shared" si="0"/>
        <v>64.656242243732933</v>
      </c>
      <c r="I13" s="34">
        <v>870</v>
      </c>
      <c r="J13" s="35">
        <f t="shared" si="1"/>
        <v>21.593447505584511</v>
      </c>
      <c r="K13" s="34">
        <v>16</v>
      </c>
      <c r="L13" s="35">
        <f t="shared" si="2"/>
        <v>0.39712087366592208</v>
      </c>
      <c r="M13" s="43">
        <v>2</v>
      </c>
      <c r="N13" s="44">
        <f t="shared" si="3"/>
        <v>4.964010920824026E-2</v>
      </c>
      <c r="O13" s="43">
        <v>40</v>
      </c>
      <c r="P13" s="44">
        <f t="shared" si="4"/>
        <v>0.99280218416480515</v>
      </c>
      <c r="Q13" s="43">
        <v>465</v>
      </c>
      <c r="R13" s="44">
        <f t="shared" si="5"/>
        <v>11.54132539091586</v>
      </c>
      <c r="S13" s="43">
        <v>0</v>
      </c>
      <c r="T13" s="44">
        <f t="shared" si="6"/>
        <v>0</v>
      </c>
      <c r="U13" s="45">
        <f t="shared" si="11"/>
        <v>4029</v>
      </c>
      <c r="V13" s="35">
        <f t="shared" ref="V13:V31" si="13">U13/D13*100</f>
        <v>96.711473835813734</v>
      </c>
      <c r="W13" s="43">
        <v>0</v>
      </c>
      <c r="X13" s="44">
        <f t="shared" si="12"/>
        <v>0</v>
      </c>
      <c r="Y13" s="43">
        <v>0</v>
      </c>
      <c r="Z13" s="44">
        <f t="shared" si="7"/>
        <v>0</v>
      </c>
      <c r="AA13" s="43">
        <v>0</v>
      </c>
      <c r="AB13" s="44">
        <f t="shared" si="8"/>
        <v>0</v>
      </c>
      <c r="AC13" s="43">
        <v>139</v>
      </c>
      <c r="AD13" s="46">
        <f t="shared" si="9"/>
        <v>3.4499875899726979</v>
      </c>
    </row>
    <row r="14" spans="1:30" ht="20.100000000000001" customHeight="1" x14ac:dyDescent="0.3">
      <c r="A14" s="47">
        <v>2</v>
      </c>
      <c r="B14" s="33" t="str">
        <f>'[1]9'!B12</f>
        <v>KINDANG</v>
      </c>
      <c r="C14" s="33" t="str">
        <f>'[1]9'!C12</f>
        <v>BORONG RAPPOA</v>
      </c>
      <c r="D14" s="34">
        <v>2493</v>
      </c>
      <c r="E14" s="34">
        <v>14</v>
      </c>
      <c r="F14" s="35">
        <f t="shared" si="10"/>
        <v>0.75147611379495438</v>
      </c>
      <c r="G14" s="34">
        <v>1156</v>
      </c>
      <c r="H14" s="35">
        <f t="shared" si="0"/>
        <v>62.050456253354803</v>
      </c>
      <c r="I14" s="34">
        <v>148</v>
      </c>
      <c r="J14" s="35">
        <f t="shared" si="1"/>
        <v>7.9441760601180897</v>
      </c>
      <c r="K14" s="34">
        <v>26</v>
      </c>
      <c r="L14" s="35">
        <f t="shared" si="2"/>
        <v>1.3955984970477724</v>
      </c>
      <c r="M14" s="43">
        <v>1</v>
      </c>
      <c r="N14" s="44">
        <f t="shared" si="3"/>
        <v>5.3676865271068172E-2</v>
      </c>
      <c r="O14" s="43">
        <v>13</v>
      </c>
      <c r="P14" s="44">
        <f t="shared" si="4"/>
        <v>0.6977992485238862</v>
      </c>
      <c r="Q14" s="43">
        <v>505</v>
      </c>
      <c r="R14" s="44">
        <f t="shared" si="5"/>
        <v>27.106816961889425</v>
      </c>
      <c r="S14" s="43">
        <v>0</v>
      </c>
      <c r="T14" s="44">
        <f t="shared" si="6"/>
        <v>0</v>
      </c>
      <c r="U14" s="45">
        <f t="shared" si="11"/>
        <v>1863</v>
      </c>
      <c r="V14" s="35">
        <f t="shared" si="13"/>
        <v>74.729241877256314</v>
      </c>
      <c r="W14" s="43">
        <v>16</v>
      </c>
      <c r="X14" s="44">
        <f t="shared" si="12"/>
        <v>0.85882984433709075</v>
      </c>
      <c r="Y14" s="43">
        <v>0</v>
      </c>
      <c r="Z14" s="44">
        <f t="shared" si="7"/>
        <v>0</v>
      </c>
      <c r="AA14" s="43">
        <v>0</v>
      </c>
      <c r="AB14" s="44">
        <f t="shared" si="8"/>
        <v>0</v>
      </c>
      <c r="AC14" s="43">
        <v>47</v>
      </c>
      <c r="AD14" s="46">
        <f t="shared" si="9"/>
        <v>2.5228126677402041</v>
      </c>
    </row>
    <row r="15" spans="1:30" ht="20.100000000000001" customHeight="1" x14ac:dyDescent="0.3">
      <c r="A15" s="41"/>
      <c r="B15" s="42"/>
      <c r="C15" s="33" t="str">
        <f>'[1]9'!C13</f>
        <v>BALIBO</v>
      </c>
      <c r="D15" s="34">
        <v>2896</v>
      </c>
      <c r="E15" s="34">
        <v>59</v>
      </c>
      <c r="F15" s="35">
        <f t="shared" si="10"/>
        <v>3.3986175115207371</v>
      </c>
      <c r="G15" s="34">
        <v>859</v>
      </c>
      <c r="H15" s="35">
        <f t="shared" si="0"/>
        <v>49.481566820276498</v>
      </c>
      <c r="I15" s="34">
        <v>349</v>
      </c>
      <c r="J15" s="35">
        <f t="shared" si="1"/>
        <v>20.103686635944701</v>
      </c>
      <c r="K15" s="34">
        <v>29</v>
      </c>
      <c r="L15" s="35">
        <f t="shared" si="2"/>
        <v>1.6705069124423964</v>
      </c>
      <c r="M15" s="43">
        <v>0</v>
      </c>
      <c r="N15" s="44">
        <f t="shared" si="3"/>
        <v>0</v>
      </c>
      <c r="O15" s="43">
        <v>17</v>
      </c>
      <c r="P15" s="44">
        <f t="shared" si="4"/>
        <v>0.97926267281105983</v>
      </c>
      <c r="Q15" s="43">
        <v>423</v>
      </c>
      <c r="R15" s="44">
        <f t="shared" si="5"/>
        <v>24.366359447004609</v>
      </c>
      <c r="S15" s="43">
        <v>0</v>
      </c>
      <c r="T15" s="44">
        <f t="shared" si="6"/>
        <v>0</v>
      </c>
      <c r="U15" s="45">
        <f t="shared" si="11"/>
        <v>1736</v>
      </c>
      <c r="V15" s="35">
        <f t="shared" si="13"/>
        <v>59.944751381215468</v>
      </c>
      <c r="W15" s="43">
        <v>0</v>
      </c>
      <c r="X15" s="44">
        <f t="shared" si="12"/>
        <v>0</v>
      </c>
      <c r="Y15" s="43">
        <v>1</v>
      </c>
      <c r="Z15" s="44">
        <f t="shared" si="7"/>
        <v>5.7603686635944701E-2</v>
      </c>
      <c r="AA15" s="43">
        <v>1</v>
      </c>
      <c r="AB15" s="44">
        <f t="shared" si="8"/>
        <v>5.7603686635944701E-2</v>
      </c>
      <c r="AC15" s="43">
        <v>131</v>
      </c>
      <c r="AD15" s="46">
        <f t="shared" si="9"/>
        <v>7.5460829493087562</v>
      </c>
    </row>
    <row r="16" spans="1:30" ht="20.100000000000001" customHeight="1" x14ac:dyDescent="0.3">
      <c r="A16" s="47">
        <v>3</v>
      </c>
      <c r="B16" s="33" t="str">
        <f>'[1]9'!B14</f>
        <v>UJUNG BULU</v>
      </c>
      <c r="C16" s="33" t="str">
        <f>'[1]9'!C14</f>
        <v>CAILE</v>
      </c>
      <c r="D16" s="34">
        <v>9465</v>
      </c>
      <c r="E16" s="34">
        <v>10</v>
      </c>
      <c r="F16" s="35">
        <f t="shared" si="10"/>
        <v>0.14180374361883152</v>
      </c>
      <c r="G16" s="34">
        <v>5193</v>
      </c>
      <c r="H16" s="35">
        <f t="shared" si="0"/>
        <v>73.638684061259212</v>
      </c>
      <c r="I16" s="34">
        <v>661</v>
      </c>
      <c r="J16" s="35">
        <f t="shared" si="1"/>
        <v>9.3732274532047644</v>
      </c>
      <c r="K16" s="34">
        <v>32</v>
      </c>
      <c r="L16" s="35">
        <f t="shared" si="2"/>
        <v>0.45377197958026094</v>
      </c>
      <c r="M16" s="43">
        <v>0</v>
      </c>
      <c r="N16" s="44">
        <f t="shared" si="3"/>
        <v>0</v>
      </c>
      <c r="O16" s="43">
        <v>24</v>
      </c>
      <c r="P16" s="44">
        <f t="shared" si="4"/>
        <v>0.34032898468519568</v>
      </c>
      <c r="Q16" s="43">
        <v>1132</v>
      </c>
      <c r="R16" s="44">
        <f t="shared" si="5"/>
        <v>16.052183777651731</v>
      </c>
      <c r="S16" s="43">
        <v>0</v>
      </c>
      <c r="T16" s="44">
        <f t="shared" si="6"/>
        <v>0</v>
      </c>
      <c r="U16" s="45">
        <f t="shared" si="11"/>
        <v>7052</v>
      </c>
      <c r="V16" s="35">
        <f t="shared" si="13"/>
        <v>74.506075013206555</v>
      </c>
      <c r="W16" s="43">
        <v>25</v>
      </c>
      <c r="X16" s="44">
        <f t="shared" si="12"/>
        <v>0.35450935904707886</v>
      </c>
      <c r="Y16" s="43">
        <v>1</v>
      </c>
      <c r="Z16" s="44">
        <f t="shared" si="7"/>
        <v>1.4180374361883154E-2</v>
      </c>
      <c r="AA16" s="43">
        <v>1</v>
      </c>
      <c r="AB16" s="44">
        <f t="shared" si="8"/>
        <v>1.4180374361883154E-2</v>
      </c>
      <c r="AC16" s="43">
        <v>343</v>
      </c>
      <c r="AD16" s="46">
        <f t="shared" si="9"/>
        <v>4.8638684061259214</v>
      </c>
    </row>
    <row r="17" spans="1:30" ht="20.100000000000001" customHeight="1" x14ac:dyDescent="0.3">
      <c r="A17" s="47">
        <v>4</v>
      </c>
      <c r="B17" s="33" t="str">
        <f>'[1]9'!B15</f>
        <v>UJUNG LOE</v>
      </c>
      <c r="C17" s="33" t="str">
        <f>'[1]9'!C15</f>
        <v>UJUNG LOE</v>
      </c>
      <c r="D17" s="34">
        <v>4768</v>
      </c>
      <c r="E17" s="34">
        <v>61</v>
      </c>
      <c r="F17" s="35">
        <f t="shared" si="10"/>
        <v>1.5494030988061978</v>
      </c>
      <c r="G17" s="34">
        <v>1949</v>
      </c>
      <c r="H17" s="35">
        <f t="shared" si="0"/>
        <v>49.504699009398017</v>
      </c>
      <c r="I17" s="34">
        <v>902</v>
      </c>
      <c r="J17" s="35">
        <f t="shared" si="1"/>
        <v>22.910845821691645</v>
      </c>
      <c r="K17" s="34">
        <v>3</v>
      </c>
      <c r="L17" s="35">
        <f t="shared" si="2"/>
        <v>7.6200152400304796E-2</v>
      </c>
      <c r="M17" s="43">
        <v>6</v>
      </c>
      <c r="N17" s="44">
        <f t="shared" si="3"/>
        <v>0.15240030480060959</v>
      </c>
      <c r="O17" s="43">
        <v>27</v>
      </c>
      <c r="P17" s="44">
        <f t="shared" si="4"/>
        <v>0.68580137160274324</v>
      </c>
      <c r="Q17" s="43">
        <v>989</v>
      </c>
      <c r="R17" s="44">
        <f t="shared" si="5"/>
        <v>25.120650241300485</v>
      </c>
      <c r="S17" s="43">
        <v>0</v>
      </c>
      <c r="T17" s="44">
        <f t="shared" si="6"/>
        <v>0</v>
      </c>
      <c r="U17" s="45">
        <f t="shared" si="11"/>
        <v>3937</v>
      </c>
      <c r="V17" s="35">
        <f t="shared" si="13"/>
        <v>82.571308724832221</v>
      </c>
      <c r="W17" s="43">
        <v>0</v>
      </c>
      <c r="X17" s="44">
        <f t="shared" si="12"/>
        <v>0</v>
      </c>
      <c r="Y17" s="43">
        <v>0</v>
      </c>
      <c r="Z17" s="44">
        <f t="shared" si="7"/>
        <v>0</v>
      </c>
      <c r="AA17" s="43">
        <v>0</v>
      </c>
      <c r="AB17" s="44">
        <f t="shared" si="8"/>
        <v>0</v>
      </c>
      <c r="AC17" s="43">
        <v>0</v>
      </c>
      <c r="AD17" s="46">
        <f t="shared" si="9"/>
        <v>0</v>
      </c>
    </row>
    <row r="18" spans="1:30" ht="20.100000000000001" customHeight="1" x14ac:dyDescent="0.3">
      <c r="A18" s="41"/>
      <c r="B18" s="42"/>
      <c r="C18" s="33" t="str">
        <f>'[1]9'!C16</f>
        <v>MANYAMPA</v>
      </c>
      <c r="D18" s="34">
        <v>1015</v>
      </c>
      <c r="E18" s="34">
        <v>10</v>
      </c>
      <c r="F18" s="35">
        <f t="shared" si="10"/>
        <v>1.3227513227513228</v>
      </c>
      <c r="G18" s="34">
        <v>439</v>
      </c>
      <c r="H18" s="35">
        <f t="shared" si="0"/>
        <v>58.06878306878307</v>
      </c>
      <c r="I18" s="34">
        <v>193</v>
      </c>
      <c r="J18" s="35">
        <f t="shared" si="1"/>
        <v>25.529100529100528</v>
      </c>
      <c r="K18" s="34">
        <v>0</v>
      </c>
      <c r="L18" s="35">
        <f t="shared" si="2"/>
        <v>0</v>
      </c>
      <c r="M18" s="43">
        <v>0</v>
      </c>
      <c r="N18" s="44">
        <f t="shared" si="3"/>
        <v>0</v>
      </c>
      <c r="O18" s="43">
        <v>0</v>
      </c>
      <c r="P18" s="44">
        <f t="shared" si="4"/>
        <v>0</v>
      </c>
      <c r="Q18" s="43">
        <v>114</v>
      </c>
      <c r="R18" s="44">
        <f t="shared" si="5"/>
        <v>15.079365079365079</v>
      </c>
      <c r="S18" s="43">
        <v>0</v>
      </c>
      <c r="T18" s="44">
        <f t="shared" si="6"/>
        <v>0</v>
      </c>
      <c r="U18" s="45">
        <f t="shared" si="11"/>
        <v>756</v>
      </c>
      <c r="V18" s="35">
        <f t="shared" si="13"/>
        <v>74.482758620689665</v>
      </c>
      <c r="W18" s="43">
        <v>59</v>
      </c>
      <c r="X18" s="44">
        <f t="shared" si="12"/>
        <v>7.8042328042328037</v>
      </c>
      <c r="Y18" s="43">
        <v>0</v>
      </c>
      <c r="Z18" s="44">
        <f t="shared" si="7"/>
        <v>0</v>
      </c>
      <c r="AA18" s="43">
        <v>0</v>
      </c>
      <c r="AB18" s="44">
        <f t="shared" si="8"/>
        <v>0</v>
      </c>
      <c r="AC18" s="43">
        <v>57</v>
      </c>
      <c r="AD18" s="46">
        <f t="shared" si="9"/>
        <v>7.5396825396825395</v>
      </c>
    </row>
    <row r="19" spans="1:30" ht="20.100000000000001" customHeight="1" x14ac:dyDescent="0.3">
      <c r="A19" s="41"/>
      <c r="B19" s="42"/>
      <c r="C19" s="33" t="str">
        <f>'[1]9'!C17</f>
        <v>PALANGISANG</v>
      </c>
      <c r="D19" s="34">
        <v>1791</v>
      </c>
      <c r="E19" s="34">
        <v>20</v>
      </c>
      <c r="F19" s="35">
        <f t="shared" si="10"/>
        <v>1.3745704467353952</v>
      </c>
      <c r="G19" s="34">
        <v>904</v>
      </c>
      <c r="H19" s="35">
        <f t="shared" si="0"/>
        <v>62.130584192439862</v>
      </c>
      <c r="I19" s="34">
        <v>197</v>
      </c>
      <c r="J19" s="35">
        <f t="shared" si="1"/>
        <v>13.539518900343642</v>
      </c>
      <c r="K19" s="34">
        <v>24</v>
      </c>
      <c r="L19" s="35">
        <f t="shared" si="2"/>
        <v>1.6494845360824744</v>
      </c>
      <c r="M19" s="43">
        <v>0</v>
      </c>
      <c r="N19" s="44">
        <f t="shared" si="3"/>
        <v>0</v>
      </c>
      <c r="O19" s="43">
        <v>36</v>
      </c>
      <c r="P19" s="44">
        <f t="shared" si="4"/>
        <v>2.4742268041237114</v>
      </c>
      <c r="Q19" s="43">
        <v>274</v>
      </c>
      <c r="R19" s="44">
        <f t="shared" si="5"/>
        <v>18.831615120274915</v>
      </c>
      <c r="S19" s="43">
        <v>0</v>
      </c>
      <c r="T19" s="44">
        <f t="shared" si="6"/>
        <v>0</v>
      </c>
      <c r="U19" s="45">
        <f t="shared" si="11"/>
        <v>1455</v>
      </c>
      <c r="V19" s="35">
        <f t="shared" si="13"/>
        <v>81.239530988274709</v>
      </c>
      <c r="W19" s="43">
        <v>9</v>
      </c>
      <c r="X19" s="44">
        <f t="shared" si="12"/>
        <v>0.61855670103092786</v>
      </c>
      <c r="Y19" s="43">
        <v>0</v>
      </c>
      <c r="Z19" s="44">
        <f t="shared" si="7"/>
        <v>0</v>
      </c>
      <c r="AA19" s="43">
        <v>0</v>
      </c>
      <c r="AB19" s="44">
        <f t="shared" si="8"/>
        <v>0</v>
      </c>
      <c r="AC19" s="43">
        <v>51</v>
      </c>
      <c r="AD19" s="46">
        <f t="shared" si="9"/>
        <v>3.5051546391752577</v>
      </c>
    </row>
    <row r="20" spans="1:30" ht="20.100000000000001" customHeight="1" x14ac:dyDescent="0.3">
      <c r="A20" s="47">
        <v>5</v>
      </c>
      <c r="B20" s="33" t="str">
        <f>'[1]9'!B18</f>
        <v>BONTO BAHARI</v>
      </c>
      <c r="C20" s="33" t="str">
        <f>'[1]9'!C18</f>
        <v>BONTO BAHARI</v>
      </c>
      <c r="D20" s="34">
        <v>4645</v>
      </c>
      <c r="E20" s="34">
        <v>30</v>
      </c>
      <c r="F20" s="35">
        <f t="shared" si="10"/>
        <v>0.89578978799641684</v>
      </c>
      <c r="G20" s="34">
        <v>2409</v>
      </c>
      <c r="H20" s="35">
        <f t="shared" si="0"/>
        <v>71.931919976112269</v>
      </c>
      <c r="I20" s="34">
        <v>335</v>
      </c>
      <c r="J20" s="35">
        <f t="shared" si="1"/>
        <v>10.002985965959988</v>
      </c>
      <c r="K20" s="34">
        <v>27</v>
      </c>
      <c r="L20" s="35">
        <f t="shared" si="2"/>
        <v>0.80621080919677512</v>
      </c>
      <c r="M20" s="43">
        <v>0</v>
      </c>
      <c r="N20" s="44">
        <f t="shared" si="3"/>
        <v>0</v>
      </c>
      <c r="O20" s="43">
        <v>55</v>
      </c>
      <c r="P20" s="44">
        <f t="shared" si="4"/>
        <v>1.642281277993431</v>
      </c>
      <c r="Q20" s="43">
        <v>483</v>
      </c>
      <c r="R20" s="44">
        <f>Q20/$U20*100</f>
        <v>14.422215586742313</v>
      </c>
      <c r="S20" s="43">
        <v>10</v>
      </c>
      <c r="T20" s="44">
        <f t="shared" si="6"/>
        <v>0.29859659599880561</v>
      </c>
      <c r="U20" s="45">
        <f t="shared" si="11"/>
        <v>3349</v>
      </c>
      <c r="V20" s="35">
        <f t="shared" si="13"/>
        <v>72.099031216361681</v>
      </c>
      <c r="W20" s="43">
        <v>1</v>
      </c>
      <c r="X20" s="44">
        <f t="shared" si="12"/>
        <v>2.9859659599880562E-2</v>
      </c>
      <c r="Y20" s="43">
        <v>0</v>
      </c>
      <c r="Z20" s="44">
        <f t="shared" si="7"/>
        <v>0</v>
      </c>
      <c r="AA20" s="43">
        <v>0</v>
      </c>
      <c r="AB20" s="44">
        <f t="shared" si="8"/>
        <v>0</v>
      </c>
      <c r="AC20" s="43">
        <v>230</v>
      </c>
      <c r="AD20" s="46">
        <f t="shared" si="9"/>
        <v>6.8677217079725299</v>
      </c>
    </row>
    <row r="21" spans="1:30" ht="20.100000000000001" customHeight="1" x14ac:dyDescent="0.3">
      <c r="A21" s="47">
        <v>6</v>
      </c>
      <c r="B21" s="33" t="str">
        <f>'[1]9'!B19</f>
        <v>BONTO TIRO</v>
      </c>
      <c r="C21" s="33" t="str">
        <f>'[1]9'!C19</f>
        <v>BONTO TIRO</v>
      </c>
      <c r="D21" s="34">
        <v>1890</v>
      </c>
      <c r="E21" s="34">
        <v>13</v>
      </c>
      <c r="F21" s="35">
        <f t="shared" si="10"/>
        <v>0.88676671214188274</v>
      </c>
      <c r="G21" s="34">
        <v>833</v>
      </c>
      <c r="H21" s="35">
        <f t="shared" si="0"/>
        <v>56.821282401091402</v>
      </c>
      <c r="I21" s="34">
        <v>248</v>
      </c>
      <c r="J21" s="35">
        <f t="shared" si="1"/>
        <v>16.916780354706685</v>
      </c>
      <c r="K21" s="34">
        <v>21</v>
      </c>
      <c r="L21" s="35">
        <f t="shared" si="2"/>
        <v>1.4324693042291952</v>
      </c>
      <c r="M21" s="43">
        <v>0</v>
      </c>
      <c r="N21" s="44">
        <f t="shared" si="3"/>
        <v>0</v>
      </c>
      <c r="O21" s="43">
        <v>51</v>
      </c>
      <c r="P21" s="44">
        <f t="shared" si="4"/>
        <v>3.4788540245566164</v>
      </c>
      <c r="Q21" s="43">
        <v>300</v>
      </c>
      <c r="R21" s="44">
        <f t="shared" si="5"/>
        <v>20.463847203274216</v>
      </c>
      <c r="S21" s="43">
        <v>0</v>
      </c>
      <c r="T21" s="44">
        <f t="shared" si="6"/>
        <v>0</v>
      </c>
      <c r="U21" s="45">
        <f t="shared" si="11"/>
        <v>1466</v>
      </c>
      <c r="V21" s="35">
        <f t="shared" si="13"/>
        <v>77.566137566137556</v>
      </c>
      <c r="W21" s="43">
        <v>0</v>
      </c>
      <c r="X21" s="44">
        <f t="shared" si="12"/>
        <v>0</v>
      </c>
      <c r="Y21" s="43">
        <v>0</v>
      </c>
      <c r="Z21" s="44">
        <f t="shared" si="7"/>
        <v>0</v>
      </c>
      <c r="AA21" s="43">
        <v>0</v>
      </c>
      <c r="AB21" s="44">
        <f t="shared" si="8"/>
        <v>0</v>
      </c>
      <c r="AC21" s="43">
        <v>18</v>
      </c>
      <c r="AD21" s="46">
        <f t="shared" si="9"/>
        <v>1.2278308321964531</v>
      </c>
    </row>
    <row r="22" spans="1:30" ht="20.100000000000001" customHeight="1" x14ac:dyDescent="0.3">
      <c r="A22" s="41"/>
      <c r="B22" s="42"/>
      <c r="C22" s="33" t="str">
        <f>'[1]9'!C20</f>
        <v>BATANG</v>
      </c>
      <c r="D22" s="34">
        <v>1794</v>
      </c>
      <c r="E22" s="34">
        <v>60</v>
      </c>
      <c r="F22" s="35">
        <f t="shared" si="10"/>
        <v>3.8809831824062093</v>
      </c>
      <c r="G22" s="34">
        <v>1174</v>
      </c>
      <c r="H22" s="35">
        <f t="shared" si="0"/>
        <v>75.9379042690815</v>
      </c>
      <c r="I22" s="34">
        <v>189</v>
      </c>
      <c r="J22" s="35">
        <f t="shared" si="1"/>
        <v>12.225097024579561</v>
      </c>
      <c r="K22" s="34">
        <v>21</v>
      </c>
      <c r="L22" s="35">
        <f t="shared" si="2"/>
        <v>1.3583441138421735</v>
      </c>
      <c r="M22" s="43">
        <v>0</v>
      </c>
      <c r="N22" s="44">
        <f t="shared" si="3"/>
        <v>0</v>
      </c>
      <c r="O22" s="43">
        <v>14</v>
      </c>
      <c r="P22" s="44">
        <f t="shared" si="4"/>
        <v>0.90556274256144886</v>
      </c>
      <c r="Q22" s="43">
        <v>88</v>
      </c>
      <c r="R22" s="44">
        <f t="shared" si="5"/>
        <v>5.6921086675291077</v>
      </c>
      <c r="S22" s="43">
        <v>0</v>
      </c>
      <c r="T22" s="44">
        <f t="shared" si="6"/>
        <v>0</v>
      </c>
      <c r="U22" s="45">
        <f t="shared" si="11"/>
        <v>1546</v>
      </c>
      <c r="V22" s="35">
        <f t="shared" si="13"/>
        <v>86.176142697881829</v>
      </c>
      <c r="W22" s="43">
        <v>0</v>
      </c>
      <c r="X22" s="44">
        <f t="shared" si="12"/>
        <v>0</v>
      </c>
      <c r="Y22" s="43">
        <v>0</v>
      </c>
      <c r="Z22" s="44">
        <f t="shared" si="7"/>
        <v>0</v>
      </c>
      <c r="AA22" s="43">
        <v>0</v>
      </c>
      <c r="AB22" s="44">
        <f t="shared" si="8"/>
        <v>0</v>
      </c>
      <c r="AC22" s="43">
        <v>165</v>
      </c>
      <c r="AD22" s="46">
        <f t="shared" si="9"/>
        <v>10.672703751617076</v>
      </c>
    </row>
    <row r="23" spans="1:30" ht="20.100000000000001" customHeight="1" x14ac:dyDescent="0.3">
      <c r="A23" s="47">
        <v>7</v>
      </c>
      <c r="B23" s="33" t="str">
        <f>'[1]9'!B21</f>
        <v>HERLANG</v>
      </c>
      <c r="C23" s="33" t="str">
        <f>'[1]9'!C21</f>
        <v>HERLANG</v>
      </c>
      <c r="D23" s="34">
        <v>2779</v>
      </c>
      <c r="E23" s="34">
        <v>250</v>
      </c>
      <c r="F23" s="35">
        <f t="shared" si="10"/>
        <v>8.9445438282647594</v>
      </c>
      <c r="G23" s="34">
        <v>1294</v>
      </c>
      <c r="H23" s="35">
        <f t="shared" si="0"/>
        <v>46.296958855098389</v>
      </c>
      <c r="I23" s="34">
        <v>293</v>
      </c>
      <c r="J23" s="35">
        <f t="shared" si="1"/>
        <v>10.483005366726298</v>
      </c>
      <c r="K23" s="34">
        <v>99</v>
      </c>
      <c r="L23" s="35">
        <f t="shared" si="2"/>
        <v>3.5420393559928445</v>
      </c>
      <c r="M23" s="43">
        <v>0</v>
      </c>
      <c r="N23" s="44">
        <f t="shared" si="3"/>
        <v>0</v>
      </c>
      <c r="O23" s="43">
        <v>0</v>
      </c>
      <c r="P23" s="44">
        <f t="shared" si="4"/>
        <v>0</v>
      </c>
      <c r="Q23" s="43">
        <v>859</v>
      </c>
      <c r="R23" s="44">
        <f t="shared" si="5"/>
        <v>30.733452593917711</v>
      </c>
      <c r="S23" s="43">
        <v>0</v>
      </c>
      <c r="T23" s="44">
        <f t="shared" si="6"/>
        <v>0</v>
      </c>
      <c r="U23" s="45">
        <f t="shared" si="11"/>
        <v>2795</v>
      </c>
      <c r="V23" s="35">
        <f t="shared" si="13"/>
        <v>100.57574667146456</v>
      </c>
      <c r="W23" s="43">
        <v>0</v>
      </c>
      <c r="X23" s="44">
        <f t="shared" si="12"/>
        <v>0</v>
      </c>
      <c r="Y23" s="43">
        <v>0</v>
      </c>
      <c r="Z23" s="44">
        <f t="shared" si="7"/>
        <v>0</v>
      </c>
      <c r="AA23" s="43">
        <v>0</v>
      </c>
      <c r="AB23" s="44">
        <f t="shared" si="8"/>
        <v>0</v>
      </c>
      <c r="AC23" s="43">
        <v>1</v>
      </c>
      <c r="AD23" s="46">
        <f t="shared" si="9"/>
        <v>3.5778175313059032E-2</v>
      </c>
    </row>
    <row r="24" spans="1:30" ht="20.100000000000001" customHeight="1" x14ac:dyDescent="0.3">
      <c r="A24" s="41"/>
      <c r="B24" s="42"/>
      <c r="C24" s="33" t="str">
        <f>'[1]9'!C22</f>
        <v>KARASSING</v>
      </c>
      <c r="D24" s="34">
        <v>1469</v>
      </c>
      <c r="E24" s="34">
        <v>18</v>
      </c>
      <c r="F24" s="35">
        <f t="shared" si="10"/>
        <v>1.4516129032258065</v>
      </c>
      <c r="G24" s="34">
        <v>539</v>
      </c>
      <c r="H24" s="35">
        <f t="shared" si="0"/>
        <v>43.467741935483872</v>
      </c>
      <c r="I24" s="34">
        <v>303</v>
      </c>
      <c r="J24" s="35">
        <f t="shared" si="1"/>
        <v>24.43548387096774</v>
      </c>
      <c r="K24" s="34">
        <v>63</v>
      </c>
      <c r="L24" s="35">
        <f t="shared" si="2"/>
        <v>5.0806451612903221</v>
      </c>
      <c r="M24" s="43">
        <v>0</v>
      </c>
      <c r="N24" s="44">
        <f t="shared" si="3"/>
        <v>0</v>
      </c>
      <c r="O24" s="43">
        <v>8</v>
      </c>
      <c r="P24" s="44">
        <f t="shared" si="4"/>
        <v>0.64516129032258063</v>
      </c>
      <c r="Q24" s="43">
        <v>309</v>
      </c>
      <c r="R24" s="44">
        <f t="shared" si="5"/>
        <v>24.91935483870968</v>
      </c>
      <c r="S24" s="43">
        <v>0</v>
      </c>
      <c r="T24" s="44">
        <f t="shared" si="6"/>
        <v>0</v>
      </c>
      <c r="U24" s="45">
        <f t="shared" si="11"/>
        <v>1240</v>
      </c>
      <c r="V24" s="35">
        <f t="shared" si="13"/>
        <v>84.41116405718175</v>
      </c>
      <c r="W24" s="43">
        <v>0</v>
      </c>
      <c r="X24" s="44">
        <f t="shared" si="12"/>
        <v>0</v>
      </c>
      <c r="Y24" s="43">
        <v>0</v>
      </c>
      <c r="Z24" s="44">
        <f t="shared" si="7"/>
        <v>0</v>
      </c>
      <c r="AA24" s="43">
        <v>0</v>
      </c>
      <c r="AB24" s="44">
        <f t="shared" si="8"/>
        <v>0</v>
      </c>
      <c r="AC24" s="43">
        <v>32</v>
      </c>
      <c r="AD24" s="46">
        <f t="shared" si="9"/>
        <v>2.5806451612903225</v>
      </c>
    </row>
    <row r="25" spans="1:30" ht="20.100000000000001" customHeight="1" x14ac:dyDescent="0.3">
      <c r="A25" s="47">
        <v>8</v>
      </c>
      <c r="B25" s="33" t="str">
        <f>'[1]9'!B23</f>
        <v>KAJANG</v>
      </c>
      <c r="C25" s="33" t="str">
        <f>'[1]9'!C23</f>
        <v>KAJANG</v>
      </c>
      <c r="D25" s="34">
        <v>3396</v>
      </c>
      <c r="E25" s="34">
        <v>0</v>
      </c>
      <c r="F25" s="35">
        <f t="shared" si="10"/>
        <v>0</v>
      </c>
      <c r="G25" s="34">
        <v>1369</v>
      </c>
      <c r="H25" s="35">
        <f t="shared" si="0"/>
        <v>67.738743196437412</v>
      </c>
      <c r="I25" s="34">
        <v>260</v>
      </c>
      <c r="J25" s="35">
        <f t="shared" si="1"/>
        <v>12.864918357248886</v>
      </c>
      <c r="K25" s="34">
        <v>41</v>
      </c>
      <c r="L25" s="35">
        <f t="shared" si="2"/>
        <v>2.0286986640277092</v>
      </c>
      <c r="M25" s="43">
        <v>0</v>
      </c>
      <c r="N25" s="44">
        <f t="shared" si="3"/>
        <v>0</v>
      </c>
      <c r="O25" s="43">
        <v>0</v>
      </c>
      <c r="P25" s="44">
        <f t="shared" si="4"/>
        <v>0</v>
      </c>
      <c r="Q25" s="43">
        <v>351</v>
      </c>
      <c r="R25" s="44">
        <f t="shared" si="5"/>
        <v>17.367639782285995</v>
      </c>
      <c r="S25" s="43">
        <v>0</v>
      </c>
      <c r="T25" s="44">
        <f t="shared" si="6"/>
        <v>0</v>
      </c>
      <c r="U25" s="45">
        <f t="shared" si="11"/>
        <v>2021</v>
      </c>
      <c r="V25" s="35">
        <f t="shared" si="13"/>
        <v>59.51118963486455</v>
      </c>
      <c r="W25" s="43">
        <v>0</v>
      </c>
      <c r="X25" s="44">
        <f t="shared" si="12"/>
        <v>0</v>
      </c>
      <c r="Y25" s="43">
        <v>0</v>
      </c>
      <c r="Z25" s="44">
        <f t="shared" si="7"/>
        <v>0</v>
      </c>
      <c r="AA25" s="43">
        <v>0</v>
      </c>
      <c r="AB25" s="44">
        <f t="shared" si="8"/>
        <v>0</v>
      </c>
      <c r="AC25" s="43">
        <v>80</v>
      </c>
      <c r="AD25" s="46">
        <f t="shared" si="9"/>
        <v>3.9584364176150419</v>
      </c>
    </row>
    <row r="26" spans="1:30" ht="20.100000000000001" customHeight="1" x14ac:dyDescent="0.3">
      <c r="A26" s="41"/>
      <c r="B26" s="42"/>
      <c r="C26" s="33" t="str">
        <f>'[1]9'!C24</f>
        <v>LEMBANNA</v>
      </c>
      <c r="D26" s="34">
        <v>3065</v>
      </c>
      <c r="E26" s="34">
        <v>0</v>
      </c>
      <c r="F26" s="35">
        <f t="shared" si="10"/>
        <v>0</v>
      </c>
      <c r="G26" s="34">
        <v>1546</v>
      </c>
      <c r="H26" s="35">
        <f t="shared" si="0"/>
        <v>67.74758983347941</v>
      </c>
      <c r="I26" s="34">
        <v>271</v>
      </c>
      <c r="J26" s="35">
        <f t="shared" si="1"/>
        <v>11.875547765118318</v>
      </c>
      <c r="K26" s="34">
        <v>142</v>
      </c>
      <c r="L26" s="35">
        <f t="shared" si="2"/>
        <v>6.2226117440841371</v>
      </c>
      <c r="M26" s="43">
        <v>13</v>
      </c>
      <c r="N26" s="44">
        <f t="shared" si="3"/>
        <v>0.56967572304995617</v>
      </c>
      <c r="O26" s="43">
        <v>25</v>
      </c>
      <c r="P26" s="44">
        <f t="shared" si="4"/>
        <v>1.0955302366345312</v>
      </c>
      <c r="Q26" s="43">
        <v>285</v>
      </c>
      <c r="R26" s="44">
        <f t="shared" si="5"/>
        <v>12.489044697633654</v>
      </c>
      <c r="S26" s="43">
        <v>0</v>
      </c>
      <c r="T26" s="44">
        <f t="shared" si="6"/>
        <v>0</v>
      </c>
      <c r="U26" s="45">
        <f t="shared" si="11"/>
        <v>2282</v>
      </c>
      <c r="V26" s="35">
        <f t="shared" si="13"/>
        <v>74.453507340946175</v>
      </c>
      <c r="W26" s="43">
        <v>0</v>
      </c>
      <c r="X26" s="44">
        <f t="shared" si="12"/>
        <v>0</v>
      </c>
      <c r="Y26" s="43">
        <v>0</v>
      </c>
      <c r="Z26" s="44">
        <f t="shared" si="7"/>
        <v>0</v>
      </c>
      <c r="AA26" s="43">
        <v>0</v>
      </c>
      <c r="AB26" s="44">
        <f t="shared" si="8"/>
        <v>0</v>
      </c>
      <c r="AC26" s="43">
        <v>0</v>
      </c>
      <c r="AD26" s="46">
        <f t="shared" si="9"/>
        <v>0</v>
      </c>
    </row>
    <row r="27" spans="1:30" ht="20.100000000000001" customHeight="1" x14ac:dyDescent="0.3">
      <c r="A27" s="41"/>
      <c r="B27" s="42"/>
      <c r="C27" s="33" t="str">
        <f>'[1]9'!C25</f>
        <v>TANAH TOA</v>
      </c>
      <c r="D27" s="34">
        <v>1926</v>
      </c>
      <c r="E27" s="34">
        <v>13</v>
      </c>
      <c r="F27" s="35">
        <f t="shared" si="10"/>
        <v>1.1274934952298352</v>
      </c>
      <c r="G27" s="34">
        <v>627</v>
      </c>
      <c r="H27" s="35">
        <f t="shared" si="0"/>
        <v>54.379878577623586</v>
      </c>
      <c r="I27" s="34">
        <v>215</v>
      </c>
      <c r="J27" s="35">
        <f t="shared" si="1"/>
        <v>18.647007805724197</v>
      </c>
      <c r="K27" s="34">
        <v>11</v>
      </c>
      <c r="L27" s="35">
        <f t="shared" si="2"/>
        <v>0.95403295750216832</v>
      </c>
      <c r="M27" s="43">
        <v>0</v>
      </c>
      <c r="N27" s="44">
        <f t="shared" si="3"/>
        <v>0</v>
      </c>
      <c r="O27" s="43">
        <v>0</v>
      </c>
      <c r="P27" s="44">
        <f t="shared" si="4"/>
        <v>0</v>
      </c>
      <c r="Q27" s="43">
        <v>287</v>
      </c>
      <c r="R27" s="44">
        <f t="shared" si="5"/>
        <v>24.89158716392021</v>
      </c>
      <c r="S27" s="43">
        <v>0</v>
      </c>
      <c r="T27" s="44">
        <f t="shared" si="6"/>
        <v>0</v>
      </c>
      <c r="U27" s="45">
        <f t="shared" si="11"/>
        <v>1153</v>
      </c>
      <c r="V27" s="35">
        <f t="shared" si="13"/>
        <v>59.865005192108001</v>
      </c>
      <c r="W27" s="43">
        <v>0</v>
      </c>
      <c r="X27" s="44">
        <f t="shared" si="12"/>
        <v>0</v>
      </c>
      <c r="Y27" s="43">
        <v>0</v>
      </c>
      <c r="Z27" s="44">
        <f t="shared" si="7"/>
        <v>0</v>
      </c>
      <c r="AA27" s="43">
        <v>0</v>
      </c>
      <c r="AB27" s="44">
        <f t="shared" si="8"/>
        <v>0</v>
      </c>
      <c r="AC27" s="43">
        <v>0</v>
      </c>
      <c r="AD27" s="46">
        <f t="shared" si="9"/>
        <v>0</v>
      </c>
    </row>
    <row r="28" spans="1:30" ht="20.100000000000001" customHeight="1" x14ac:dyDescent="0.3">
      <c r="A28" s="47">
        <v>9</v>
      </c>
      <c r="B28" s="33" t="str">
        <f>'[1]9'!B26</f>
        <v>BULUKUMPA</v>
      </c>
      <c r="C28" s="33" t="str">
        <f>'[1]9'!C26</f>
        <v>TANETE</v>
      </c>
      <c r="D28" s="34">
        <v>4552</v>
      </c>
      <c r="E28" s="34">
        <v>56</v>
      </c>
      <c r="F28" s="35">
        <f t="shared" si="10"/>
        <v>1.7648912700913961</v>
      </c>
      <c r="G28" s="34">
        <v>2037</v>
      </c>
      <c r="H28" s="35">
        <f t="shared" si="0"/>
        <v>64.197919949574526</v>
      </c>
      <c r="I28" s="34">
        <v>530</v>
      </c>
      <c r="J28" s="35">
        <f t="shared" si="1"/>
        <v>16.70343523479357</v>
      </c>
      <c r="K28" s="34">
        <v>89</v>
      </c>
      <c r="L28" s="35">
        <f t="shared" si="2"/>
        <v>2.8049164828238262</v>
      </c>
      <c r="M28" s="43">
        <v>1</v>
      </c>
      <c r="N28" s="44">
        <f t="shared" si="3"/>
        <v>3.151591553734636E-2</v>
      </c>
      <c r="O28" s="43">
        <v>18</v>
      </c>
      <c r="P28" s="44">
        <f t="shared" si="4"/>
        <v>0.56728647967223444</v>
      </c>
      <c r="Q28" s="43">
        <v>433</v>
      </c>
      <c r="R28" s="44">
        <f t="shared" si="5"/>
        <v>13.646391427670974</v>
      </c>
      <c r="S28" s="43">
        <v>9</v>
      </c>
      <c r="T28" s="44">
        <f t="shared" si="6"/>
        <v>0.28364323983611722</v>
      </c>
      <c r="U28" s="45">
        <f t="shared" si="11"/>
        <v>3173</v>
      </c>
      <c r="V28" s="35">
        <f t="shared" si="13"/>
        <v>69.705623901581731</v>
      </c>
      <c r="W28" s="43">
        <v>5</v>
      </c>
      <c r="X28" s="44">
        <f t="shared" si="12"/>
        <v>0.15757957768673178</v>
      </c>
      <c r="Y28" s="43">
        <v>0</v>
      </c>
      <c r="Z28" s="44">
        <f t="shared" si="7"/>
        <v>0</v>
      </c>
      <c r="AA28" s="43">
        <v>11</v>
      </c>
      <c r="AB28" s="44">
        <f t="shared" si="8"/>
        <v>0.34667507091080996</v>
      </c>
      <c r="AC28" s="43">
        <v>233</v>
      </c>
      <c r="AD28" s="46">
        <f t="shared" si="9"/>
        <v>7.3432083202017022</v>
      </c>
    </row>
    <row r="29" spans="1:30" ht="20.100000000000001" customHeight="1" x14ac:dyDescent="0.3">
      <c r="A29" s="41"/>
      <c r="B29" s="42"/>
      <c r="C29" s="33" t="str">
        <f>'[1]9'!C27</f>
        <v>SALASSAE</v>
      </c>
      <c r="D29" s="34">
        <v>2175</v>
      </c>
      <c r="E29" s="34">
        <v>16</v>
      </c>
      <c r="F29" s="35">
        <f t="shared" si="10"/>
        <v>0.9158557527189467</v>
      </c>
      <c r="G29" s="34">
        <v>1176</v>
      </c>
      <c r="H29" s="35">
        <f t="shared" si="0"/>
        <v>67.315397824842577</v>
      </c>
      <c r="I29" s="34">
        <v>116</v>
      </c>
      <c r="J29" s="35">
        <f t="shared" si="1"/>
        <v>6.639954207212365</v>
      </c>
      <c r="K29" s="34">
        <v>43</v>
      </c>
      <c r="L29" s="35">
        <f t="shared" si="2"/>
        <v>2.4613623354321694</v>
      </c>
      <c r="M29" s="43">
        <v>0</v>
      </c>
      <c r="N29" s="44">
        <f t="shared" si="3"/>
        <v>0</v>
      </c>
      <c r="O29" s="43">
        <v>43</v>
      </c>
      <c r="P29" s="44">
        <f t="shared" si="4"/>
        <v>2.4613623354321694</v>
      </c>
      <c r="Q29" s="43">
        <v>353</v>
      </c>
      <c r="R29" s="44">
        <f t="shared" si="5"/>
        <v>20.206067544361765</v>
      </c>
      <c r="S29" s="43">
        <v>0</v>
      </c>
      <c r="T29" s="44">
        <f t="shared" si="6"/>
        <v>0</v>
      </c>
      <c r="U29" s="45">
        <f t="shared" si="11"/>
        <v>1747</v>
      </c>
      <c r="V29" s="35">
        <f t="shared" si="13"/>
        <v>80.321839080459768</v>
      </c>
      <c r="W29" s="43">
        <v>0</v>
      </c>
      <c r="X29" s="44">
        <f t="shared" si="12"/>
        <v>0</v>
      </c>
      <c r="Y29" s="43">
        <v>0</v>
      </c>
      <c r="Z29" s="44">
        <f t="shared" si="7"/>
        <v>0</v>
      </c>
      <c r="AA29" s="43">
        <v>0</v>
      </c>
      <c r="AB29" s="44">
        <f t="shared" si="8"/>
        <v>0</v>
      </c>
      <c r="AC29" s="43">
        <v>39</v>
      </c>
      <c r="AD29" s="46">
        <f t="shared" si="9"/>
        <v>2.2323983972524326</v>
      </c>
    </row>
    <row r="30" spans="1:30" ht="20.100000000000001" customHeight="1" x14ac:dyDescent="0.3">
      <c r="A30" s="41"/>
      <c r="B30" s="42"/>
      <c r="C30" s="33" t="str">
        <f>'[1]9'!C28</f>
        <v>BALANTAROANG</v>
      </c>
      <c r="D30" s="34">
        <v>2277</v>
      </c>
      <c r="E30" s="34">
        <v>37</v>
      </c>
      <c r="F30" s="35">
        <f t="shared" si="10"/>
        <v>2.2275737507525588</v>
      </c>
      <c r="G30" s="34">
        <v>1286</v>
      </c>
      <c r="H30" s="35">
        <f t="shared" si="0"/>
        <v>77.423239012642981</v>
      </c>
      <c r="I30" s="34">
        <v>151</v>
      </c>
      <c r="J30" s="35">
        <f t="shared" si="1"/>
        <v>9.0909090909090917</v>
      </c>
      <c r="K30" s="34">
        <v>17</v>
      </c>
      <c r="L30" s="35">
        <f t="shared" si="2"/>
        <v>1.0234798314268514</v>
      </c>
      <c r="M30" s="43">
        <v>0</v>
      </c>
      <c r="N30" s="44">
        <f t="shared" si="3"/>
        <v>0</v>
      </c>
      <c r="O30" s="43">
        <v>22</v>
      </c>
      <c r="P30" s="44">
        <f t="shared" si="4"/>
        <v>1.3245033112582782</v>
      </c>
      <c r="Q30" s="43">
        <v>142</v>
      </c>
      <c r="R30" s="44">
        <f t="shared" si="5"/>
        <v>8.5490668272125223</v>
      </c>
      <c r="S30" s="43">
        <v>6</v>
      </c>
      <c r="T30" s="44">
        <f t="shared" si="6"/>
        <v>0.36122817579771221</v>
      </c>
      <c r="U30" s="45">
        <f t="shared" si="11"/>
        <v>1661</v>
      </c>
      <c r="V30" s="35">
        <f t="shared" si="13"/>
        <v>72.94685990338165</v>
      </c>
      <c r="W30" s="43">
        <v>0</v>
      </c>
      <c r="X30" s="44">
        <f t="shared" si="12"/>
        <v>0</v>
      </c>
      <c r="Y30" s="43">
        <v>0</v>
      </c>
      <c r="Z30" s="44">
        <f t="shared" si="7"/>
        <v>0</v>
      </c>
      <c r="AA30" s="43">
        <v>1</v>
      </c>
      <c r="AB30" s="44">
        <f t="shared" si="8"/>
        <v>6.0204695966285374E-2</v>
      </c>
      <c r="AC30" s="43">
        <v>122</v>
      </c>
      <c r="AD30" s="46">
        <f t="shared" si="9"/>
        <v>7.3449729078868149</v>
      </c>
    </row>
    <row r="31" spans="1:30" ht="20.100000000000001" customHeight="1" x14ac:dyDescent="0.3">
      <c r="A31" s="48">
        <v>10</v>
      </c>
      <c r="B31" s="33" t="s">
        <v>24</v>
      </c>
      <c r="C31" s="33" t="s">
        <v>25</v>
      </c>
      <c r="D31" s="34">
        <v>6898</v>
      </c>
      <c r="E31" s="34">
        <v>27</v>
      </c>
      <c r="F31" s="35">
        <f t="shared" si="10"/>
        <v>0.50799623706491059</v>
      </c>
      <c r="G31" s="34">
        <v>3166</v>
      </c>
      <c r="H31" s="35">
        <f t="shared" si="0"/>
        <v>59.567262464722482</v>
      </c>
      <c r="I31" s="34">
        <v>802</v>
      </c>
      <c r="J31" s="35">
        <f t="shared" si="1"/>
        <v>15.08936970837253</v>
      </c>
      <c r="K31" s="34">
        <v>218</v>
      </c>
      <c r="L31" s="35">
        <f t="shared" si="2"/>
        <v>4.1015992474129819</v>
      </c>
      <c r="M31" s="43">
        <v>0</v>
      </c>
      <c r="N31" s="44">
        <f t="shared" si="3"/>
        <v>0</v>
      </c>
      <c r="O31" s="43">
        <v>96</v>
      </c>
      <c r="P31" s="44">
        <f t="shared" si="4"/>
        <v>1.8062088428974599</v>
      </c>
      <c r="Q31" s="43">
        <v>1006</v>
      </c>
      <c r="R31" s="44">
        <f t="shared" si="5"/>
        <v>18.927563499529633</v>
      </c>
      <c r="S31" s="43">
        <v>0</v>
      </c>
      <c r="T31" s="44">
        <f t="shared" si="6"/>
        <v>0</v>
      </c>
      <c r="U31" s="45">
        <f t="shared" si="11"/>
        <v>5315</v>
      </c>
      <c r="V31" s="49">
        <f t="shared" si="13"/>
        <v>77.051319222963173</v>
      </c>
      <c r="W31" s="43">
        <v>0</v>
      </c>
      <c r="X31" s="44">
        <f t="shared" si="12"/>
        <v>0</v>
      </c>
      <c r="Y31" s="43">
        <v>0</v>
      </c>
      <c r="Z31" s="44">
        <f t="shared" si="7"/>
        <v>0</v>
      </c>
      <c r="AA31" s="43">
        <v>1</v>
      </c>
      <c r="AB31" s="44">
        <f t="shared" si="8"/>
        <v>1.881467544684854E-2</v>
      </c>
      <c r="AC31" s="43">
        <v>11</v>
      </c>
      <c r="AD31" s="46">
        <f t="shared" si="9"/>
        <v>0.20696142991533398</v>
      </c>
    </row>
    <row r="32" spans="1:30" ht="20.100000000000001" customHeight="1" thickBot="1" x14ac:dyDescent="0.35">
      <c r="A32" s="50" t="s">
        <v>26</v>
      </c>
      <c r="B32" s="51"/>
      <c r="C32" s="51"/>
      <c r="D32" s="52">
        <f>SUM(D11:D31)</f>
        <v>72216</v>
      </c>
      <c r="E32" s="52">
        <f>SUM(E11:E31)</f>
        <v>872</v>
      </c>
      <c r="F32" s="53">
        <f>E32/$U32*100</f>
        <v>1.5791951899742838</v>
      </c>
      <c r="G32" s="52">
        <f>SUM(G11:G31)</f>
        <v>34361</v>
      </c>
      <c r="H32" s="53">
        <f>G32/$U32*100</f>
        <v>62.227896700351337</v>
      </c>
      <c r="I32" s="52">
        <f>SUM(I11:I31)</f>
        <v>8533</v>
      </c>
      <c r="J32" s="53">
        <f>I32/$U32*100</f>
        <v>15.453294215654315</v>
      </c>
      <c r="K32" s="52">
        <f>SUM(K11:K31)</f>
        <v>990</v>
      </c>
      <c r="L32" s="53">
        <f>K32/$U32*100</f>
        <v>1.7928936216451159</v>
      </c>
      <c r="M32" s="52">
        <f>SUM(M11:M31)</f>
        <v>23</v>
      </c>
      <c r="N32" s="53">
        <f>M32/$U32*100</f>
        <v>4.1653084139229961E-2</v>
      </c>
      <c r="O32" s="52">
        <f>SUM(O11:O31)</f>
        <v>574</v>
      </c>
      <c r="P32" s="53">
        <f>O32/$U32*100</f>
        <v>1.0395160998225217</v>
      </c>
      <c r="Q32" s="52">
        <f>SUM(Q11:Q31)</f>
        <v>9840</v>
      </c>
      <c r="R32" s="53">
        <f>Q32/$U32*100</f>
        <v>17.820275996957513</v>
      </c>
      <c r="S32" s="52">
        <f>SUM(S11:S31)</f>
        <v>25</v>
      </c>
      <c r="T32" s="53">
        <f>S32/$U32*100</f>
        <v>4.5275091455684736E-2</v>
      </c>
      <c r="U32" s="54">
        <f>SUM(E32,G32,I32,K32,M32,O32,Q32,S32)</f>
        <v>55218</v>
      </c>
      <c r="V32" s="55">
        <f>U32/D32*100</f>
        <v>76.462279827185114</v>
      </c>
      <c r="W32" s="52">
        <f>SUM(W11:W31)</f>
        <v>173</v>
      </c>
      <c r="X32" s="53">
        <f>W32/$U32*100</f>
        <v>0.3133036328733384</v>
      </c>
      <c r="Y32" s="52">
        <f>SUM(Y11:Y31)</f>
        <v>2</v>
      </c>
      <c r="Z32" s="53">
        <f>Y32/$U32*100</f>
        <v>3.6220073164547795E-3</v>
      </c>
      <c r="AA32" s="52">
        <f>SUM(AA11:AA31)</f>
        <v>26</v>
      </c>
      <c r="AB32" s="53">
        <f>AA32/$U32*100</f>
        <v>4.7086095113912131E-2</v>
      </c>
      <c r="AC32" s="52">
        <f>SUM(AC11:AC31)</f>
        <v>1888</v>
      </c>
      <c r="AD32" s="56">
        <f>AC32/$U32*100</f>
        <v>3.4191749067333119</v>
      </c>
    </row>
    <row r="33" spans="1:30" ht="15.6" thickBot="1" x14ac:dyDescent="0.3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8"/>
      <c r="O33" s="57"/>
      <c r="P33" s="57"/>
      <c r="Q33" s="57"/>
      <c r="R33" s="57"/>
      <c r="S33" s="57"/>
      <c r="T33" s="57"/>
      <c r="U33" s="57"/>
      <c r="W33" s="57"/>
      <c r="X33" s="58"/>
      <c r="Y33" s="57"/>
      <c r="Z33" s="57"/>
      <c r="AA33" s="57"/>
      <c r="AB33" s="57"/>
      <c r="AC33" s="57"/>
      <c r="AD33" s="57"/>
    </row>
    <row r="34" spans="1:30" x14ac:dyDescent="0.3">
      <c r="A34" s="59" t="s">
        <v>27</v>
      </c>
      <c r="B34" s="60"/>
      <c r="C34" s="60"/>
      <c r="M34" s="57"/>
    </row>
    <row r="35" spans="1:30" x14ac:dyDescent="0.3">
      <c r="A35" s="60" t="s">
        <v>28</v>
      </c>
      <c r="B35" s="60"/>
      <c r="C35" s="60"/>
    </row>
    <row r="36" spans="1:30" x14ac:dyDescent="0.3">
      <c r="A36" s="60" t="s">
        <v>29</v>
      </c>
      <c r="B36" s="60"/>
      <c r="C36" s="60"/>
    </row>
    <row r="37" spans="1:30" x14ac:dyDescent="0.3">
      <c r="A37" s="60" t="s">
        <v>30</v>
      </c>
      <c r="B37" s="60"/>
      <c r="C37" s="60"/>
    </row>
    <row r="38" spans="1:30" x14ac:dyDescent="0.3">
      <c r="A38" s="60" t="s">
        <v>31</v>
      </c>
      <c r="B38" s="60"/>
      <c r="C38" s="60"/>
    </row>
    <row r="39" spans="1:30" x14ac:dyDescent="0.3">
      <c r="A39" s="60" t="s">
        <v>32</v>
      </c>
      <c r="B39" s="60"/>
      <c r="C39" s="60"/>
    </row>
    <row r="40" spans="1:30" x14ac:dyDescent="0.3">
      <c r="A40" s="60"/>
      <c r="B40" s="60"/>
      <c r="C40" s="60"/>
    </row>
  </sheetData>
  <mergeCells count="14">
    <mergeCell ref="AA7:AA9"/>
    <mergeCell ref="AB7:AB9"/>
    <mergeCell ref="AC7:AC9"/>
    <mergeCell ref="AD7:AD9"/>
    <mergeCell ref="A3:AD3"/>
    <mergeCell ref="A7:A9"/>
    <mergeCell ref="B7:B9"/>
    <mergeCell ref="C7:C9"/>
    <mergeCell ref="D7:D9"/>
    <mergeCell ref="E7:V8"/>
    <mergeCell ref="W7:W9"/>
    <mergeCell ref="X7:X9"/>
    <mergeCell ref="Y7:Y9"/>
    <mergeCell ref="Z7:Z9"/>
  </mergeCells>
  <printOptions horizontalCentered="1"/>
  <pageMargins left="0.24" right="0.33" top="1.1417322834645669" bottom="0.9055118110236221" header="0" footer="0"/>
  <pageSetup paperSize="9" scale="37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2026-05-12T03:25:07Z</dcterms:created>
  <dcterms:modified xsi:type="dcterms:W3CDTF">2026-05-12T03:25:45Z</dcterms:modified>
</cp:coreProperties>
</file>