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UPDATE 2024\"/>
    </mc:Choice>
  </mc:AlternateContent>
  <xr:revisionPtr revIDLastSave="0" documentId="8_{4D5C5D2F-3BA6-4330-8591-35EB8AC2F433}" xr6:coauthVersionLast="47" xr6:coauthVersionMax="47" xr10:uidLastSave="{00000000-0000-0000-0000-000000000000}"/>
  <bookViews>
    <workbookView xWindow="-108" yWindow="-108" windowWidth="23256" windowHeight="12456" xr2:uid="{A88FA7A7-8363-464D-9951-2E78D400DA63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'2024'!$A$1:$I$36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F33" i="1"/>
  <c r="D33" i="1"/>
  <c r="H31" i="1"/>
  <c r="G31" i="1"/>
  <c r="E31" i="1"/>
  <c r="H30" i="1"/>
  <c r="E30" i="1" s="1"/>
  <c r="G30" i="1"/>
  <c r="C30" i="1"/>
  <c r="H29" i="1"/>
  <c r="G29" i="1" s="1"/>
  <c r="E29" i="1"/>
  <c r="C29" i="1"/>
  <c r="H28" i="1"/>
  <c r="G28" i="1"/>
  <c r="E28" i="1"/>
  <c r="C28" i="1"/>
  <c r="B28" i="1"/>
  <c r="H27" i="1"/>
  <c r="G27" i="1" s="1"/>
  <c r="E27" i="1"/>
  <c r="C27" i="1"/>
  <c r="H26" i="1"/>
  <c r="G26" i="1" s="1"/>
  <c r="E26" i="1"/>
  <c r="C26" i="1"/>
  <c r="H25" i="1"/>
  <c r="G25" i="1" s="1"/>
  <c r="E25" i="1"/>
  <c r="C25" i="1"/>
  <c r="B25" i="1"/>
  <c r="H24" i="1"/>
  <c r="G24" i="1"/>
  <c r="E24" i="1"/>
  <c r="C24" i="1"/>
  <c r="H23" i="1"/>
  <c r="G23" i="1"/>
  <c r="E23" i="1"/>
  <c r="C23" i="1"/>
  <c r="B23" i="1"/>
  <c r="H22" i="1"/>
  <c r="G22" i="1" s="1"/>
  <c r="C22" i="1"/>
  <c r="H21" i="1"/>
  <c r="G21" i="1" s="1"/>
  <c r="C21" i="1"/>
  <c r="B21" i="1"/>
  <c r="H20" i="1"/>
  <c r="E20" i="1" s="1"/>
  <c r="G20" i="1"/>
  <c r="C20" i="1"/>
  <c r="B20" i="1"/>
  <c r="H19" i="1"/>
  <c r="G19" i="1" s="1"/>
  <c r="E19" i="1"/>
  <c r="C19" i="1"/>
  <c r="H18" i="1"/>
  <c r="G18" i="1" s="1"/>
  <c r="E18" i="1"/>
  <c r="C18" i="1"/>
  <c r="H17" i="1"/>
  <c r="G17" i="1" s="1"/>
  <c r="E17" i="1"/>
  <c r="C17" i="1"/>
  <c r="B17" i="1"/>
  <c r="H16" i="1"/>
  <c r="G16" i="1"/>
  <c r="E16" i="1"/>
  <c r="C16" i="1"/>
  <c r="B16" i="1"/>
  <c r="H15" i="1"/>
  <c r="G15" i="1" s="1"/>
  <c r="C15" i="1"/>
  <c r="H14" i="1"/>
  <c r="G14" i="1" s="1"/>
  <c r="C14" i="1"/>
  <c r="B14" i="1"/>
  <c r="H13" i="1"/>
  <c r="E13" i="1" s="1"/>
  <c r="G13" i="1"/>
  <c r="C13" i="1"/>
  <c r="H12" i="1"/>
  <c r="G12" i="1"/>
  <c r="E12" i="1"/>
  <c r="C12" i="1"/>
  <c r="H11" i="1"/>
  <c r="E11" i="1" s="1"/>
  <c r="G11" i="1"/>
  <c r="C11" i="1"/>
  <c r="B11" i="1"/>
  <c r="G33" i="1" l="1"/>
  <c r="E33" i="1"/>
  <c r="E15" i="1"/>
  <c r="E22" i="1"/>
  <c r="E14" i="1"/>
  <c r="E21" i="1"/>
  <c r="H33" i="1"/>
  <c r="H34" i="1" s="1"/>
</calcChain>
</file>

<file path=xl/sharedStrings.xml><?xml version="1.0" encoding="utf-8"?>
<sst xmlns="http://schemas.openxmlformats.org/spreadsheetml/2006/main" count="23" uniqueCount="20">
  <si>
    <t>TABEL 12</t>
  </si>
  <si>
    <t>JUMLAH POSYANDU DAN POSBINDU PTM MENURUT KECAMATAN DAN PUSKESMAS</t>
  </si>
  <si>
    <t>KABUPATEN/KOTA</t>
  </si>
  <si>
    <t>BULUKUMBA</t>
  </si>
  <si>
    <t>TAHUN</t>
  </si>
  <si>
    <t>NO</t>
  </si>
  <si>
    <t>KECAMATAN</t>
  </si>
  <si>
    <t>PUSKESMAS</t>
  </si>
  <si>
    <t xml:space="preserve"> POSYANDU </t>
  </si>
  <si>
    <t>JUMLAH POSBINDU PTM*</t>
  </si>
  <si>
    <t>AKTIF</t>
  </si>
  <si>
    <t>TIDAK AKTIF</t>
  </si>
  <si>
    <t>JUMLAH</t>
  </si>
  <si>
    <t>%</t>
  </si>
  <si>
    <t>RILAU ALE</t>
  </si>
  <si>
    <t>BONTO BANGUN</t>
  </si>
  <si>
    <t>JUMLAH (KAB/KOTA)</t>
  </si>
  <si>
    <t>RASIO POSYANDU PER 100 BALITA</t>
  </si>
  <si>
    <t xml:space="preserve">Sumber: Bidang Kesehatan Masyarakat dan Pencegahan dan Pengendalian Penyakit                        </t>
  </si>
  <si>
    <t>*PTM: Penyakit Tidak Menular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</si>
</sst>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6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4" fillId="0" borderId="11" xfId="1" quotePrefix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3" fontId="3" fillId="0" borderId="6" xfId="4" applyNumberFormat="1" applyFont="1" applyBorder="1" applyAlignment="1">
      <alignment horizontal="center" vertical="center"/>
    </xf>
    <xf numFmtId="165" fontId="3" fillId="0" borderId="6" xfId="4" applyNumberFormat="1" applyFont="1" applyBorder="1" applyAlignment="1">
      <alignment horizontal="center" vertical="center"/>
    </xf>
    <xf numFmtId="3" fontId="3" fillId="0" borderId="12" xfId="4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3" fontId="3" fillId="0" borderId="6" xfId="4" applyNumberFormat="1" applyFont="1" applyBorder="1" applyAlignment="1">
      <alignment vertical="center"/>
    </xf>
    <xf numFmtId="165" fontId="3" fillId="0" borderId="6" xfId="4" applyNumberFormat="1" applyFont="1" applyBorder="1" applyAlignment="1">
      <alignment vertical="center"/>
    </xf>
    <xf numFmtId="3" fontId="3" fillId="0" borderId="12" xfId="4" applyNumberFormat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11" xfId="4" applyNumberFormat="1" applyFont="1" applyBorder="1" applyAlignment="1">
      <alignment vertical="center"/>
    </xf>
    <xf numFmtId="165" fontId="2" fillId="0" borderId="11" xfId="4" applyNumberFormat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2" borderId="14" xfId="4" applyNumberFormat="1" applyFont="1" applyFill="1" applyBorder="1" applyAlignment="1">
      <alignment vertical="center"/>
    </xf>
    <xf numFmtId="2" fontId="2" fillId="2" borderId="15" xfId="4" applyNumberFormat="1" applyFont="1" applyFill="1" applyBorder="1" applyAlignment="1">
      <alignment vertical="center"/>
    </xf>
    <xf numFmtId="1" fontId="2" fillId="2" borderId="15" xfId="4" applyNumberFormat="1" applyFont="1" applyFill="1" applyBorder="1" applyAlignment="1">
      <alignment vertical="center"/>
    </xf>
    <xf numFmtId="165" fontId="2" fillId="0" borderId="16" xfId="4" applyNumberFormat="1" applyFont="1" applyBorder="1" applyAlignment="1">
      <alignment vertical="center"/>
    </xf>
    <xf numFmtId="0" fontId="1" fillId="0" borderId="0" xfId="1" applyAlignment="1">
      <alignment vertical="center"/>
    </xf>
  </cellXfs>
  <cellStyles count="5">
    <cellStyle name="Comma 2" xfId="4" xr:uid="{D2AF6A3B-13FB-4AD2-A12B-F9A1219E6950}"/>
    <cellStyle name="Normal" xfId="0" builtinId="0"/>
    <cellStyle name="Normal 2" xfId="2" xr:uid="{6DE1739A-F9A7-466E-9D52-E640B977CAA5}"/>
    <cellStyle name="Normal 3" xfId="1" xr:uid="{800EA590-6F2A-4C6E-9FA7-916870093AF3}"/>
    <cellStyle name="Normal 3 2" xfId="3" xr:uid="{FD8F7F09-080E-4833-B5FF-16ABF0941E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/2025/2025%20UPDATE%20SATU%20DATA%20INDONESIA/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DBD5-89A0-4A9C-9885-A4E77BC392D3}">
  <sheetPr>
    <tabColor rgb="FFFFC000"/>
    <pageSetUpPr fitToPage="1"/>
  </sheetPr>
  <dimension ref="A1:I39"/>
  <sheetViews>
    <sheetView tabSelected="1" zoomScale="85" zoomScaleNormal="85" workbookViewId="0">
      <selection activeCell="L22" sqref="L22"/>
    </sheetView>
  </sheetViews>
  <sheetFormatPr defaultColWidth="9.109375" defaultRowHeight="15" x14ac:dyDescent="0.3"/>
  <cols>
    <col min="1" max="1" width="5.6640625" style="2" customWidth="1"/>
    <col min="2" max="3" width="21.6640625" style="2" customWidth="1"/>
    <col min="4" max="5" width="16.5546875" style="2" customWidth="1"/>
    <col min="6" max="6" width="15.5546875" style="2" customWidth="1"/>
    <col min="7" max="7" width="19.44140625" style="2" customWidth="1"/>
    <col min="8" max="9" width="17.33203125" style="2" customWidth="1"/>
    <col min="10" max="250" width="9.109375" style="2"/>
    <col min="251" max="251" width="5.6640625" style="2" customWidth="1"/>
    <col min="252" max="253" width="21.6640625" style="2" customWidth="1"/>
    <col min="254" max="261" width="10.6640625" style="2" customWidth="1"/>
    <col min="262" max="262" width="13.44140625" style="2" customWidth="1"/>
    <col min="263" max="264" width="10.6640625" style="2" customWidth="1"/>
    <col min="265" max="265" width="13.44140625" style="2" customWidth="1"/>
    <col min="266" max="506" width="9.109375" style="2"/>
    <col min="507" max="507" width="5.6640625" style="2" customWidth="1"/>
    <col min="508" max="509" width="21.6640625" style="2" customWidth="1"/>
    <col min="510" max="517" width="10.6640625" style="2" customWidth="1"/>
    <col min="518" max="518" width="13.44140625" style="2" customWidth="1"/>
    <col min="519" max="520" width="10.6640625" style="2" customWidth="1"/>
    <col min="521" max="521" width="13.44140625" style="2" customWidth="1"/>
    <col min="522" max="762" width="9.109375" style="2"/>
    <col min="763" max="763" width="5.6640625" style="2" customWidth="1"/>
    <col min="764" max="765" width="21.6640625" style="2" customWidth="1"/>
    <col min="766" max="773" width="10.6640625" style="2" customWidth="1"/>
    <col min="774" max="774" width="13.44140625" style="2" customWidth="1"/>
    <col min="775" max="776" width="10.6640625" style="2" customWidth="1"/>
    <col min="777" max="777" width="13.44140625" style="2" customWidth="1"/>
    <col min="778" max="1018" width="9.109375" style="2"/>
    <col min="1019" max="1019" width="5.6640625" style="2" customWidth="1"/>
    <col min="1020" max="1021" width="21.6640625" style="2" customWidth="1"/>
    <col min="1022" max="1029" width="10.6640625" style="2" customWidth="1"/>
    <col min="1030" max="1030" width="13.44140625" style="2" customWidth="1"/>
    <col min="1031" max="1032" width="10.6640625" style="2" customWidth="1"/>
    <col min="1033" max="1033" width="13.44140625" style="2" customWidth="1"/>
    <col min="1034" max="1274" width="9.109375" style="2"/>
    <col min="1275" max="1275" width="5.6640625" style="2" customWidth="1"/>
    <col min="1276" max="1277" width="21.6640625" style="2" customWidth="1"/>
    <col min="1278" max="1285" width="10.6640625" style="2" customWidth="1"/>
    <col min="1286" max="1286" width="13.44140625" style="2" customWidth="1"/>
    <col min="1287" max="1288" width="10.6640625" style="2" customWidth="1"/>
    <col min="1289" max="1289" width="13.44140625" style="2" customWidth="1"/>
    <col min="1290" max="1530" width="9.109375" style="2"/>
    <col min="1531" max="1531" width="5.6640625" style="2" customWidth="1"/>
    <col min="1532" max="1533" width="21.6640625" style="2" customWidth="1"/>
    <col min="1534" max="1541" width="10.6640625" style="2" customWidth="1"/>
    <col min="1542" max="1542" width="13.44140625" style="2" customWidth="1"/>
    <col min="1543" max="1544" width="10.6640625" style="2" customWidth="1"/>
    <col min="1545" max="1545" width="13.44140625" style="2" customWidth="1"/>
    <col min="1546" max="1786" width="9.109375" style="2"/>
    <col min="1787" max="1787" width="5.6640625" style="2" customWidth="1"/>
    <col min="1788" max="1789" width="21.6640625" style="2" customWidth="1"/>
    <col min="1790" max="1797" width="10.6640625" style="2" customWidth="1"/>
    <col min="1798" max="1798" width="13.44140625" style="2" customWidth="1"/>
    <col min="1799" max="1800" width="10.6640625" style="2" customWidth="1"/>
    <col min="1801" max="1801" width="13.44140625" style="2" customWidth="1"/>
    <col min="1802" max="2042" width="9.109375" style="2"/>
    <col min="2043" max="2043" width="5.6640625" style="2" customWidth="1"/>
    <col min="2044" max="2045" width="21.6640625" style="2" customWidth="1"/>
    <col min="2046" max="2053" width="10.6640625" style="2" customWidth="1"/>
    <col min="2054" max="2054" width="13.44140625" style="2" customWidth="1"/>
    <col min="2055" max="2056" width="10.6640625" style="2" customWidth="1"/>
    <col min="2057" max="2057" width="13.44140625" style="2" customWidth="1"/>
    <col min="2058" max="2298" width="9.109375" style="2"/>
    <col min="2299" max="2299" width="5.6640625" style="2" customWidth="1"/>
    <col min="2300" max="2301" width="21.6640625" style="2" customWidth="1"/>
    <col min="2302" max="2309" width="10.6640625" style="2" customWidth="1"/>
    <col min="2310" max="2310" width="13.44140625" style="2" customWidth="1"/>
    <col min="2311" max="2312" width="10.6640625" style="2" customWidth="1"/>
    <col min="2313" max="2313" width="13.44140625" style="2" customWidth="1"/>
    <col min="2314" max="2554" width="9.109375" style="2"/>
    <col min="2555" max="2555" width="5.6640625" style="2" customWidth="1"/>
    <col min="2556" max="2557" width="21.6640625" style="2" customWidth="1"/>
    <col min="2558" max="2565" width="10.6640625" style="2" customWidth="1"/>
    <col min="2566" max="2566" width="13.44140625" style="2" customWidth="1"/>
    <col min="2567" max="2568" width="10.6640625" style="2" customWidth="1"/>
    <col min="2569" max="2569" width="13.44140625" style="2" customWidth="1"/>
    <col min="2570" max="2810" width="9.109375" style="2"/>
    <col min="2811" max="2811" width="5.6640625" style="2" customWidth="1"/>
    <col min="2812" max="2813" width="21.6640625" style="2" customWidth="1"/>
    <col min="2814" max="2821" width="10.6640625" style="2" customWidth="1"/>
    <col min="2822" max="2822" width="13.44140625" style="2" customWidth="1"/>
    <col min="2823" max="2824" width="10.6640625" style="2" customWidth="1"/>
    <col min="2825" max="2825" width="13.44140625" style="2" customWidth="1"/>
    <col min="2826" max="3066" width="9.109375" style="2"/>
    <col min="3067" max="3067" width="5.6640625" style="2" customWidth="1"/>
    <col min="3068" max="3069" width="21.6640625" style="2" customWidth="1"/>
    <col min="3070" max="3077" width="10.6640625" style="2" customWidth="1"/>
    <col min="3078" max="3078" width="13.44140625" style="2" customWidth="1"/>
    <col min="3079" max="3080" width="10.6640625" style="2" customWidth="1"/>
    <col min="3081" max="3081" width="13.44140625" style="2" customWidth="1"/>
    <col min="3082" max="3322" width="9.109375" style="2"/>
    <col min="3323" max="3323" width="5.6640625" style="2" customWidth="1"/>
    <col min="3324" max="3325" width="21.6640625" style="2" customWidth="1"/>
    <col min="3326" max="3333" width="10.6640625" style="2" customWidth="1"/>
    <col min="3334" max="3334" width="13.44140625" style="2" customWidth="1"/>
    <col min="3335" max="3336" width="10.6640625" style="2" customWidth="1"/>
    <col min="3337" max="3337" width="13.44140625" style="2" customWidth="1"/>
    <col min="3338" max="3578" width="9.109375" style="2"/>
    <col min="3579" max="3579" width="5.6640625" style="2" customWidth="1"/>
    <col min="3580" max="3581" width="21.6640625" style="2" customWidth="1"/>
    <col min="3582" max="3589" width="10.6640625" style="2" customWidth="1"/>
    <col min="3590" max="3590" width="13.44140625" style="2" customWidth="1"/>
    <col min="3591" max="3592" width="10.6640625" style="2" customWidth="1"/>
    <col min="3593" max="3593" width="13.44140625" style="2" customWidth="1"/>
    <col min="3594" max="3834" width="9.109375" style="2"/>
    <col min="3835" max="3835" width="5.6640625" style="2" customWidth="1"/>
    <col min="3836" max="3837" width="21.6640625" style="2" customWidth="1"/>
    <col min="3838" max="3845" width="10.6640625" style="2" customWidth="1"/>
    <col min="3846" max="3846" width="13.44140625" style="2" customWidth="1"/>
    <col min="3847" max="3848" width="10.6640625" style="2" customWidth="1"/>
    <col min="3849" max="3849" width="13.44140625" style="2" customWidth="1"/>
    <col min="3850" max="4090" width="9.109375" style="2"/>
    <col min="4091" max="4091" width="5.6640625" style="2" customWidth="1"/>
    <col min="4092" max="4093" width="21.6640625" style="2" customWidth="1"/>
    <col min="4094" max="4101" width="10.6640625" style="2" customWidth="1"/>
    <col min="4102" max="4102" width="13.44140625" style="2" customWidth="1"/>
    <col min="4103" max="4104" width="10.6640625" style="2" customWidth="1"/>
    <col min="4105" max="4105" width="13.44140625" style="2" customWidth="1"/>
    <col min="4106" max="4346" width="9.109375" style="2"/>
    <col min="4347" max="4347" width="5.6640625" style="2" customWidth="1"/>
    <col min="4348" max="4349" width="21.6640625" style="2" customWidth="1"/>
    <col min="4350" max="4357" width="10.6640625" style="2" customWidth="1"/>
    <col min="4358" max="4358" width="13.44140625" style="2" customWidth="1"/>
    <col min="4359" max="4360" width="10.6640625" style="2" customWidth="1"/>
    <col min="4361" max="4361" width="13.44140625" style="2" customWidth="1"/>
    <col min="4362" max="4602" width="9.109375" style="2"/>
    <col min="4603" max="4603" width="5.6640625" style="2" customWidth="1"/>
    <col min="4604" max="4605" width="21.6640625" style="2" customWidth="1"/>
    <col min="4606" max="4613" width="10.6640625" style="2" customWidth="1"/>
    <col min="4614" max="4614" width="13.44140625" style="2" customWidth="1"/>
    <col min="4615" max="4616" width="10.6640625" style="2" customWidth="1"/>
    <col min="4617" max="4617" width="13.44140625" style="2" customWidth="1"/>
    <col min="4618" max="4858" width="9.109375" style="2"/>
    <col min="4859" max="4859" width="5.6640625" style="2" customWidth="1"/>
    <col min="4860" max="4861" width="21.6640625" style="2" customWidth="1"/>
    <col min="4862" max="4869" width="10.6640625" style="2" customWidth="1"/>
    <col min="4870" max="4870" width="13.44140625" style="2" customWidth="1"/>
    <col min="4871" max="4872" width="10.6640625" style="2" customWidth="1"/>
    <col min="4873" max="4873" width="13.44140625" style="2" customWidth="1"/>
    <col min="4874" max="5114" width="9.109375" style="2"/>
    <col min="5115" max="5115" width="5.6640625" style="2" customWidth="1"/>
    <col min="5116" max="5117" width="21.6640625" style="2" customWidth="1"/>
    <col min="5118" max="5125" width="10.6640625" style="2" customWidth="1"/>
    <col min="5126" max="5126" width="13.44140625" style="2" customWidth="1"/>
    <col min="5127" max="5128" width="10.6640625" style="2" customWidth="1"/>
    <col min="5129" max="5129" width="13.44140625" style="2" customWidth="1"/>
    <col min="5130" max="5370" width="9.109375" style="2"/>
    <col min="5371" max="5371" width="5.6640625" style="2" customWidth="1"/>
    <col min="5372" max="5373" width="21.6640625" style="2" customWidth="1"/>
    <col min="5374" max="5381" width="10.6640625" style="2" customWidth="1"/>
    <col min="5382" max="5382" width="13.44140625" style="2" customWidth="1"/>
    <col min="5383" max="5384" width="10.6640625" style="2" customWidth="1"/>
    <col min="5385" max="5385" width="13.44140625" style="2" customWidth="1"/>
    <col min="5386" max="5626" width="9.109375" style="2"/>
    <col min="5627" max="5627" width="5.6640625" style="2" customWidth="1"/>
    <col min="5628" max="5629" width="21.6640625" style="2" customWidth="1"/>
    <col min="5630" max="5637" width="10.6640625" style="2" customWidth="1"/>
    <col min="5638" max="5638" width="13.44140625" style="2" customWidth="1"/>
    <col min="5639" max="5640" width="10.6640625" style="2" customWidth="1"/>
    <col min="5641" max="5641" width="13.44140625" style="2" customWidth="1"/>
    <col min="5642" max="5882" width="9.109375" style="2"/>
    <col min="5883" max="5883" width="5.6640625" style="2" customWidth="1"/>
    <col min="5884" max="5885" width="21.6640625" style="2" customWidth="1"/>
    <col min="5886" max="5893" width="10.6640625" style="2" customWidth="1"/>
    <col min="5894" max="5894" width="13.44140625" style="2" customWidth="1"/>
    <col min="5895" max="5896" width="10.6640625" style="2" customWidth="1"/>
    <col min="5897" max="5897" width="13.44140625" style="2" customWidth="1"/>
    <col min="5898" max="6138" width="9.109375" style="2"/>
    <col min="6139" max="6139" width="5.6640625" style="2" customWidth="1"/>
    <col min="6140" max="6141" width="21.6640625" style="2" customWidth="1"/>
    <col min="6142" max="6149" width="10.6640625" style="2" customWidth="1"/>
    <col min="6150" max="6150" width="13.44140625" style="2" customWidth="1"/>
    <col min="6151" max="6152" width="10.6640625" style="2" customWidth="1"/>
    <col min="6153" max="6153" width="13.44140625" style="2" customWidth="1"/>
    <col min="6154" max="6394" width="9.109375" style="2"/>
    <col min="6395" max="6395" width="5.6640625" style="2" customWidth="1"/>
    <col min="6396" max="6397" width="21.6640625" style="2" customWidth="1"/>
    <col min="6398" max="6405" width="10.6640625" style="2" customWidth="1"/>
    <col min="6406" max="6406" width="13.44140625" style="2" customWidth="1"/>
    <col min="6407" max="6408" width="10.6640625" style="2" customWidth="1"/>
    <col min="6409" max="6409" width="13.44140625" style="2" customWidth="1"/>
    <col min="6410" max="6650" width="9.109375" style="2"/>
    <col min="6651" max="6651" width="5.6640625" style="2" customWidth="1"/>
    <col min="6652" max="6653" width="21.6640625" style="2" customWidth="1"/>
    <col min="6654" max="6661" width="10.6640625" style="2" customWidth="1"/>
    <col min="6662" max="6662" width="13.44140625" style="2" customWidth="1"/>
    <col min="6663" max="6664" width="10.6640625" style="2" customWidth="1"/>
    <col min="6665" max="6665" width="13.44140625" style="2" customWidth="1"/>
    <col min="6666" max="6906" width="9.109375" style="2"/>
    <col min="6907" max="6907" width="5.6640625" style="2" customWidth="1"/>
    <col min="6908" max="6909" width="21.6640625" style="2" customWidth="1"/>
    <col min="6910" max="6917" width="10.6640625" style="2" customWidth="1"/>
    <col min="6918" max="6918" width="13.44140625" style="2" customWidth="1"/>
    <col min="6919" max="6920" width="10.6640625" style="2" customWidth="1"/>
    <col min="6921" max="6921" width="13.44140625" style="2" customWidth="1"/>
    <col min="6922" max="7162" width="9.109375" style="2"/>
    <col min="7163" max="7163" width="5.6640625" style="2" customWidth="1"/>
    <col min="7164" max="7165" width="21.6640625" style="2" customWidth="1"/>
    <col min="7166" max="7173" width="10.6640625" style="2" customWidth="1"/>
    <col min="7174" max="7174" width="13.44140625" style="2" customWidth="1"/>
    <col min="7175" max="7176" width="10.6640625" style="2" customWidth="1"/>
    <col min="7177" max="7177" width="13.44140625" style="2" customWidth="1"/>
    <col min="7178" max="7418" width="9.109375" style="2"/>
    <col min="7419" max="7419" width="5.6640625" style="2" customWidth="1"/>
    <col min="7420" max="7421" width="21.6640625" style="2" customWidth="1"/>
    <col min="7422" max="7429" width="10.6640625" style="2" customWidth="1"/>
    <col min="7430" max="7430" width="13.44140625" style="2" customWidth="1"/>
    <col min="7431" max="7432" width="10.6640625" style="2" customWidth="1"/>
    <col min="7433" max="7433" width="13.44140625" style="2" customWidth="1"/>
    <col min="7434" max="7674" width="9.109375" style="2"/>
    <col min="7675" max="7675" width="5.6640625" style="2" customWidth="1"/>
    <col min="7676" max="7677" width="21.6640625" style="2" customWidth="1"/>
    <col min="7678" max="7685" width="10.6640625" style="2" customWidth="1"/>
    <col min="7686" max="7686" width="13.44140625" style="2" customWidth="1"/>
    <col min="7687" max="7688" width="10.6640625" style="2" customWidth="1"/>
    <col min="7689" max="7689" width="13.44140625" style="2" customWidth="1"/>
    <col min="7690" max="7930" width="9.109375" style="2"/>
    <col min="7931" max="7931" width="5.6640625" style="2" customWidth="1"/>
    <col min="7932" max="7933" width="21.6640625" style="2" customWidth="1"/>
    <col min="7934" max="7941" width="10.6640625" style="2" customWidth="1"/>
    <col min="7942" max="7942" width="13.44140625" style="2" customWidth="1"/>
    <col min="7943" max="7944" width="10.6640625" style="2" customWidth="1"/>
    <col min="7945" max="7945" width="13.44140625" style="2" customWidth="1"/>
    <col min="7946" max="8186" width="9.109375" style="2"/>
    <col min="8187" max="8187" width="5.6640625" style="2" customWidth="1"/>
    <col min="8188" max="8189" width="21.6640625" style="2" customWidth="1"/>
    <col min="8190" max="8197" width="10.6640625" style="2" customWidth="1"/>
    <col min="8198" max="8198" width="13.44140625" style="2" customWidth="1"/>
    <col min="8199" max="8200" width="10.6640625" style="2" customWidth="1"/>
    <col min="8201" max="8201" width="13.44140625" style="2" customWidth="1"/>
    <col min="8202" max="8442" width="9.109375" style="2"/>
    <col min="8443" max="8443" width="5.6640625" style="2" customWidth="1"/>
    <col min="8444" max="8445" width="21.6640625" style="2" customWidth="1"/>
    <col min="8446" max="8453" width="10.6640625" style="2" customWidth="1"/>
    <col min="8454" max="8454" width="13.44140625" style="2" customWidth="1"/>
    <col min="8455" max="8456" width="10.6640625" style="2" customWidth="1"/>
    <col min="8457" max="8457" width="13.44140625" style="2" customWidth="1"/>
    <col min="8458" max="8698" width="9.109375" style="2"/>
    <col min="8699" max="8699" width="5.6640625" style="2" customWidth="1"/>
    <col min="8700" max="8701" width="21.6640625" style="2" customWidth="1"/>
    <col min="8702" max="8709" width="10.6640625" style="2" customWidth="1"/>
    <col min="8710" max="8710" width="13.44140625" style="2" customWidth="1"/>
    <col min="8711" max="8712" width="10.6640625" style="2" customWidth="1"/>
    <col min="8713" max="8713" width="13.44140625" style="2" customWidth="1"/>
    <col min="8714" max="8954" width="9.109375" style="2"/>
    <col min="8955" max="8955" width="5.6640625" style="2" customWidth="1"/>
    <col min="8956" max="8957" width="21.6640625" style="2" customWidth="1"/>
    <col min="8958" max="8965" width="10.6640625" style="2" customWidth="1"/>
    <col min="8966" max="8966" width="13.44140625" style="2" customWidth="1"/>
    <col min="8967" max="8968" width="10.6640625" style="2" customWidth="1"/>
    <col min="8969" max="8969" width="13.44140625" style="2" customWidth="1"/>
    <col min="8970" max="9210" width="9.109375" style="2"/>
    <col min="9211" max="9211" width="5.6640625" style="2" customWidth="1"/>
    <col min="9212" max="9213" width="21.6640625" style="2" customWidth="1"/>
    <col min="9214" max="9221" width="10.6640625" style="2" customWidth="1"/>
    <col min="9222" max="9222" width="13.44140625" style="2" customWidth="1"/>
    <col min="9223" max="9224" width="10.6640625" style="2" customWidth="1"/>
    <col min="9225" max="9225" width="13.44140625" style="2" customWidth="1"/>
    <col min="9226" max="9466" width="9.109375" style="2"/>
    <col min="9467" max="9467" width="5.6640625" style="2" customWidth="1"/>
    <col min="9468" max="9469" width="21.6640625" style="2" customWidth="1"/>
    <col min="9470" max="9477" width="10.6640625" style="2" customWidth="1"/>
    <col min="9478" max="9478" width="13.44140625" style="2" customWidth="1"/>
    <col min="9479" max="9480" width="10.6640625" style="2" customWidth="1"/>
    <col min="9481" max="9481" width="13.44140625" style="2" customWidth="1"/>
    <col min="9482" max="9722" width="9.109375" style="2"/>
    <col min="9723" max="9723" width="5.6640625" style="2" customWidth="1"/>
    <col min="9724" max="9725" width="21.6640625" style="2" customWidth="1"/>
    <col min="9726" max="9733" width="10.6640625" style="2" customWidth="1"/>
    <col min="9734" max="9734" width="13.44140625" style="2" customWidth="1"/>
    <col min="9735" max="9736" width="10.6640625" style="2" customWidth="1"/>
    <col min="9737" max="9737" width="13.44140625" style="2" customWidth="1"/>
    <col min="9738" max="9978" width="9.109375" style="2"/>
    <col min="9979" max="9979" width="5.6640625" style="2" customWidth="1"/>
    <col min="9980" max="9981" width="21.6640625" style="2" customWidth="1"/>
    <col min="9982" max="9989" width="10.6640625" style="2" customWidth="1"/>
    <col min="9990" max="9990" width="13.44140625" style="2" customWidth="1"/>
    <col min="9991" max="9992" width="10.6640625" style="2" customWidth="1"/>
    <col min="9993" max="9993" width="13.44140625" style="2" customWidth="1"/>
    <col min="9994" max="10234" width="9.109375" style="2"/>
    <col min="10235" max="10235" width="5.6640625" style="2" customWidth="1"/>
    <col min="10236" max="10237" width="21.6640625" style="2" customWidth="1"/>
    <col min="10238" max="10245" width="10.6640625" style="2" customWidth="1"/>
    <col min="10246" max="10246" width="13.44140625" style="2" customWidth="1"/>
    <col min="10247" max="10248" width="10.6640625" style="2" customWidth="1"/>
    <col min="10249" max="10249" width="13.44140625" style="2" customWidth="1"/>
    <col min="10250" max="10490" width="9.109375" style="2"/>
    <col min="10491" max="10491" width="5.6640625" style="2" customWidth="1"/>
    <col min="10492" max="10493" width="21.6640625" style="2" customWidth="1"/>
    <col min="10494" max="10501" width="10.6640625" style="2" customWidth="1"/>
    <col min="10502" max="10502" width="13.44140625" style="2" customWidth="1"/>
    <col min="10503" max="10504" width="10.6640625" style="2" customWidth="1"/>
    <col min="10505" max="10505" width="13.44140625" style="2" customWidth="1"/>
    <col min="10506" max="10746" width="9.109375" style="2"/>
    <col min="10747" max="10747" width="5.6640625" style="2" customWidth="1"/>
    <col min="10748" max="10749" width="21.6640625" style="2" customWidth="1"/>
    <col min="10750" max="10757" width="10.6640625" style="2" customWidth="1"/>
    <col min="10758" max="10758" width="13.44140625" style="2" customWidth="1"/>
    <col min="10759" max="10760" width="10.6640625" style="2" customWidth="1"/>
    <col min="10761" max="10761" width="13.44140625" style="2" customWidth="1"/>
    <col min="10762" max="11002" width="9.109375" style="2"/>
    <col min="11003" max="11003" width="5.6640625" style="2" customWidth="1"/>
    <col min="11004" max="11005" width="21.6640625" style="2" customWidth="1"/>
    <col min="11006" max="11013" width="10.6640625" style="2" customWidth="1"/>
    <col min="11014" max="11014" width="13.44140625" style="2" customWidth="1"/>
    <col min="11015" max="11016" width="10.6640625" style="2" customWidth="1"/>
    <col min="11017" max="11017" width="13.44140625" style="2" customWidth="1"/>
    <col min="11018" max="11258" width="9.109375" style="2"/>
    <col min="11259" max="11259" width="5.6640625" style="2" customWidth="1"/>
    <col min="11260" max="11261" width="21.6640625" style="2" customWidth="1"/>
    <col min="11262" max="11269" width="10.6640625" style="2" customWidth="1"/>
    <col min="11270" max="11270" width="13.44140625" style="2" customWidth="1"/>
    <col min="11271" max="11272" width="10.6640625" style="2" customWidth="1"/>
    <col min="11273" max="11273" width="13.44140625" style="2" customWidth="1"/>
    <col min="11274" max="11514" width="9.109375" style="2"/>
    <col min="11515" max="11515" width="5.6640625" style="2" customWidth="1"/>
    <col min="11516" max="11517" width="21.6640625" style="2" customWidth="1"/>
    <col min="11518" max="11525" width="10.6640625" style="2" customWidth="1"/>
    <col min="11526" max="11526" width="13.44140625" style="2" customWidth="1"/>
    <col min="11527" max="11528" width="10.6640625" style="2" customWidth="1"/>
    <col min="11529" max="11529" width="13.44140625" style="2" customWidth="1"/>
    <col min="11530" max="11770" width="9.109375" style="2"/>
    <col min="11771" max="11771" width="5.6640625" style="2" customWidth="1"/>
    <col min="11772" max="11773" width="21.6640625" style="2" customWidth="1"/>
    <col min="11774" max="11781" width="10.6640625" style="2" customWidth="1"/>
    <col min="11782" max="11782" width="13.44140625" style="2" customWidth="1"/>
    <col min="11783" max="11784" width="10.6640625" style="2" customWidth="1"/>
    <col min="11785" max="11785" width="13.44140625" style="2" customWidth="1"/>
    <col min="11786" max="12026" width="9.109375" style="2"/>
    <col min="12027" max="12027" width="5.6640625" style="2" customWidth="1"/>
    <col min="12028" max="12029" width="21.6640625" style="2" customWidth="1"/>
    <col min="12030" max="12037" width="10.6640625" style="2" customWidth="1"/>
    <col min="12038" max="12038" width="13.44140625" style="2" customWidth="1"/>
    <col min="12039" max="12040" width="10.6640625" style="2" customWidth="1"/>
    <col min="12041" max="12041" width="13.44140625" style="2" customWidth="1"/>
    <col min="12042" max="12282" width="9.109375" style="2"/>
    <col min="12283" max="12283" width="5.6640625" style="2" customWidth="1"/>
    <col min="12284" max="12285" width="21.6640625" style="2" customWidth="1"/>
    <col min="12286" max="12293" width="10.6640625" style="2" customWidth="1"/>
    <col min="12294" max="12294" width="13.44140625" style="2" customWidth="1"/>
    <col min="12295" max="12296" width="10.6640625" style="2" customWidth="1"/>
    <col min="12297" max="12297" width="13.44140625" style="2" customWidth="1"/>
    <col min="12298" max="12538" width="9.109375" style="2"/>
    <col min="12539" max="12539" width="5.6640625" style="2" customWidth="1"/>
    <col min="12540" max="12541" width="21.6640625" style="2" customWidth="1"/>
    <col min="12542" max="12549" width="10.6640625" style="2" customWidth="1"/>
    <col min="12550" max="12550" width="13.44140625" style="2" customWidth="1"/>
    <col min="12551" max="12552" width="10.6640625" style="2" customWidth="1"/>
    <col min="12553" max="12553" width="13.44140625" style="2" customWidth="1"/>
    <col min="12554" max="12794" width="9.109375" style="2"/>
    <col min="12795" max="12795" width="5.6640625" style="2" customWidth="1"/>
    <col min="12796" max="12797" width="21.6640625" style="2" customWidth="1"/>
    <col min="12798" max="12805" width="10.6640625" style="2" customWidth="1"/>
    <col min="12806" max="12806" width="13.44140625" style="2" customWidth="1"/>
    <col min="12807" max="12808" width="10.6640625" style="2" customWidth="1"/>
    <col min="12809" max="12809" width="13.44140625" style="2" customWidth="1"/>
    <col min="12810" max="13050" width="9.109375" style="2"/>
    <col min="13051" max="13051" width="5.6640625" style="2" customWidth="1"/>
    <col min="13052" max="13053" width="21.6640625" style="2" customWidth="1"/>
    <col min="13054" max="13061" width="10.6640625" style="2" customWidth="1"/>
    <col min="13062" max="13062" width="13.44140625" style="2" customWidth="1"/>
    <col min="13063" max="13064" width="10.6640625" style="2" customWidth="1"/>
    <col min="13065" max="13065" width="13.44140625" style="2" customWidth="1"/>
    <col min="13066" max="13306" width="9.109375" style="2"/>
    <col min="13307" max="13307" width="5.6640625" style="2" customWidth="1"/>
    <col min="13308" max="13309" width="21.6640625" style="2" customWidth="1"/>
    <col min="13310" max="13317" width="10.6640625" style="2" customWidth="1"/>
    <col min="13318" max="13318" width="13.44140625" style="2" customWidth="1"/>
    <col min="13319" max="13320" width="10.6640625" style="2" customWidth="1"/>
    <col min="13321" max="13321" width="13.44140625" style="2" customWidth="1"/>
    <col min="13322" max="13562" width="9.109375" style="2"/>
    <col min="13563" max="13563" width="5.6640625" style="2" customWidth="1"/>
    <col min="13564" max="13565" width="21.6640625" style="2" customWidth="1"/>
    <col min="13566" max="13573" width="10.6640625" style="2" customWidth="1"/>
    <col min="13574" max="13574" width="13.44140625" style="2" customWidth="1"/>
    <col min="13575" max="13576" width="10.6640625" style="2" customWidth="1"/>
    <col min="13577" max="13577" width="13.44140625" style="2" customWidth="1"/>
    <col min="13578" max="13818" width="9.109375" style="2"/>
    <col min="13819" max="13819" width="5.6640625" style="2" customWidth="1"/>
    <col min="13820" max="13821" width="21.6640625" style="2" customWidth="1"/>
    <col min="13822" max="13829" width="10.6640625" style="2" customWidth="1"/>
    <col min="13830" max="13830" width="13.44140625" style="2" customWidth="1"/>
    <col min="13831" max="13832" width="10.6640625" style="2" customWidth="1"/>
    <col min="13833" max="13833" width="13.44140625" style="2" customWidth="1"/>
    <col min="13834" max="14074" width="9.109375" style="2"/>
    <col min="14075" max="14075" width="5.6640625" style="2" customWidth="1"/>
    <col min="14076" max="14077" width="21.6640625" style="2" customWidth="1"/>
    <col min="14078" max="14085" width="10.6640625" style="2" customWidth="1"/>
    <col min="14086" max="14086" width="13.44140625" style="2" customWidth="1"/>
    <col min="14087" max="14088" width="10.6640625" style="2" customWidth="1"/>
    <col min="14089" max="14089" width="13.44140625" style="2" customWidth="1"/>
    <col min="14090" max="14330" width="9.109375" style="2"/>
    <col min="14331" max="14331" width="5.6640625" style="2" customWidth="1"/>
    <col min="14332" max="14333" width="21.6640625" style="2" customWidth="1"/>
    <col min="14334" max="14341" width="10.6640625" style="2" customWidth="1"/>
    <col min="14342" max="14342" width="13.44140625" style="2" customWidth="1"/>
    <col min="14343" max="14344" width="10.6640625" style="2" customWidth="1"/>
    <col min="14345" max="14345" width="13.44140625" style="2" customWidth="1"/>
    <col min="14346" max="14586" width="9.109375" style="2"/>
    <col min="14587" max="14587" width="5.6640625" style="2" customWidth="1"/>
    <col min="14588" max="14589" width="21.6640625" style="2" customWidth="1"/>
    <col min="14590" max="14597" width="10.6640625" style="2" customWidth="1"/>
    <col min="14598" max="14598" width="13.44140625" style="2" customWidth="1"/>
    <col min="14599" max="14600" width="10.6640625" style="2" customWidth="1"/>
    <col min="14601" max="14601" width="13.44140625" style="2" customWidth="1"/>
    <col min="14602" max="14842" width="9.109375" style="2"/>
    <col min="14843" max="14843" width="5.6640625" style="2" customWidth="1"/>
    <col min="14844" max="14845" width="21.6640625" style="2" customWidth="1"/>
    <col min="14846" max="14853" width="10.6640625" style="2" customWidth="1"/>
    <col min="14854" max="14854" width="13.44140625" style="2" customWidth="1"/>
    <col min="14855" max="14856" width="10.6640625" style="2" customWidth="1"/>
    <col min="14857" max="14857" width="13.44140625" style="2" customWidth="1"/>
    <col min="14858" max="15098" width="9.109375" style="2"/>
    <col min="15099" max="15099" width="5.6640625" style="2" customWidth="1"/>
    <col min="15100" max="15101" width="21.6640625" style="2" customWidth="1"/>
    <col min="15102" max="15109" width="10.6640625" style="2" customWidth="1"/>
    <col min="15110" max="15110" width="13.44140625" style="2" customWidth="1"/>
    <col min="15111" max="15112" width="10.6640625" style="2" customWidth="1"/>
    <col min="15113" max="15113" width="13.44140625" style="2" customWidth="1"/>
    <col min="15114" max="15354" width="9.109375" style="2"/>
    <col min="15355" max="15355" width="5.6640625" style="2" customWidth="1"/>
    <col min="15356" max="15357" width="21.6640625" style="2" customWidth="1"/>
    <col min="15358" max="15365" width="10.6640625" style="2" customWidth="1"/>
    <col min="15366" max="15366" width="13.44140625" style="2" customWidth="1"/>
    <col min="15367" max="15368" width="10.6640625" style="2" customWidth="1"/>
    <col min="15369" max="15369" width="13.44140625" style="2" customWidth="1"/>
    <col min="15370" max="15610" width="9.109375" style="2"/>
    <col min="15611" max="15611" width="5.6640625" style="2" customWidth="1"/>
    <col min="15612" max="15613" width="21.6640625" style="2" customWidth="1"/>
    <col min="15614" max="15621" width="10.6640625" style="2" customWidth="1"/>
    <col min="15622" max="15622" width="13.44140625" style="2" customWidth="1"/>
    <col min="15623" max="15624" width="10.6640625" style="2" customWidth="1"/>
    <col min="15625" max="15625" width="13.44140625" style="2" customWidth="1"/>
    <col min="15626" max="15866" width="9.109375" style="2"/>
    <col min="15867" max="15867" width="5.6640625" style="2" customWidth="1"/>
    <col min="15868" max="15869" width="21.6640625" style="2" customWidth="1"/>
    <col min="15870" max="15877" width="10.6640625" style="2" customWidth="1"/>
    <col min="15878" max="15878" width="13.44140625" style="2" customWidth="1"/>
    <col min="15879" max="15880" width="10.6640625" style="2" customWidth="1"/>
    <col min="15881" max="15881" width="13.44140625" style="2" customWidth="1"/>
    <col min="15882" max="16122" width="9.109375" style="2"/>
    <col min="16123" max="16123" width="5.6640625" style="2" customWidth="1"/>
    <col min="16124" max="16125" width="21.6640625" style="2" customWidth="1"/>
    <col min="16126" max="16133" width="10.6640625" style="2" customWidth="1"/>
    <col min="16134" max="16134" width="13.44140625" style="2" customWidth="1"/>
    <col min="16135" max="16136" width="10.6640625" style="2" customWidth="1"/>
    <col min="16137" max="16137" width="13.44140625" style="2" customWidth="1"/>
    <col min="16138" max="16384" width="9.109375" style="2"/>
  </cols>
  <sheetData>
    <row r="1" spans="1:9" ht="15.6" x14ac:dyDescent="0.3">
      <c r="A1" s="1" t="s">
        <v>0</v>
      </c>
    </row>
    <row r="3" spans="1:9" ht="15.6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5.6" x14ac:dyDescent="0.3">
      <c r="A4" s="4"/>
      <c r="B4" s="4"/>
      <c r="C4" s="4"/>
      <c r="D4" s="5" t="s">
        <v>2</v>
      </c>
      <c r="E4" s="6" t="s">
        <v>3</v>
      </c>
      <c r="F4" s="4"/>
      <c r="G4" s="4"/>
      <c r="H4" s="4"/>
      <c r="I4" s="4"/>
    </row>
    <row r="5" spans="1:9" ht="15.6" x14ac:dyDescent="0.3">
      <c r="A5" s="4"/>
      <c r="B5" s="4"/>
      <c r="C5" s="4"/>
      <c r="D5" s="5" t="s">
        <v>4</v>
      </c>
      <c r="E5" s="6">
        <v>2024</v>
      </c>
      <c r="F5" s="4"/>
      <c r="G5" s="4"/>
      <c r="H5" s="4"/>
      <c r="I5" s="4"/>
    </row>
    <row r="6" spans="1:9" ht="15.6" thickBot="1" x14ac:dyDescent="0.35">
      <c r="A6" s="7"/>
      <c r="B6" s="7"/>
      <c r="C6" s="7"/>
      <c r="D6" s="7"/>
      <c r="E6" s="7"/>
      <c r="F6" s="7"/>
      <c r="G6" s="7"/>
      <c r="H6" s="7"/>
      <c r="I6" s="8"/>
    </row>
    <row r="7" spans="1:9" ht="17.25" customHeight="1" x14ac:dyDescent="0.3">
      <c r="A7" s="9" t="s">
        <v>5</v>
      </c>
      <c r="B7" s="10" t="s">
        <v>6</v>
      </c>
      <c r="C7" s="9" t="s">
        <v>7</v>
      </c>
      <c r="D7" s="11" t="s">
        <v>8</v>
      </c>
      <c r="E7" s="12"/>
      <c r="F7" s="12"/>
      <c r="G7" s="12"/>
      <c r="H7" s="13"/>
      <c r="I7" s="14" t="s">
        <v>9</v>
      </c>
    </row>
    <row r="8" spans="1:9" ht="19.5" customHeight="1" x14ac:dyDescent="0.3">
      <c r="A8" s="15"/>
      <c r="B8" s="16"/>
      <c r="C8" s="15"/>
      <c r="D8" s="17" t="s">
        <v>10</v>
      </c>
      <c r="E8" s="18"/>
      <c r="F8" s="17" t="s">
        <v>11</v>
      </c>
      <c r="G8" s="18"/>
      <c r="H8" s="19" t="s">
        <v>12</v>
      </c>
      <c r="I8" s="20"/>
    </row>
    <row r="9" spans="1:9" ht="15.6" x14ac:dyDescent="0.3">
      <c r="A9" s="21"/>
      <c r="B9" s="22"/>
      <c r="C9" s="21"/>
      <c r="D9" s="23" t="s">
        <v>12</v>
      </c>
      <c r="E9" s="24" t="s">
        <v>13</v>
      </c>
      <c r="F9" s="25" t="s">
        <v>12</v>
      </c>
      <c r="G9" s="24" t="s">
        <v>13</v>
      </c>
      <c r="H9" s="21"/>
      <c r="I9" s="26"/>
    </row>
    <row r="10" spans="1:9" s="29" customFormat="1" ht="11.4" x14ac:dyDescent="0.3">
      <c r="A10" s="27">
        <v>1</v>
      </c>
      <c r="B10" s="28">
        <v>2</v>
      </c>
      <c r="C10" s="27">
        <v>3</v>
      </c>
      <c r="D10" s="28">
        <v>4</v>
      </c>
      <c r="E10" s="27">
        <v>5</v>
      </c>
      <c r="F10" s="28">
        <v>6</v>
      </c>
      <c r="G10" s="27">
        <v>7</v>
      </c>
      <c r="H10" s="28">
        <v>12</v>
      </c>
      <c r="I10" s="28">
        <v>15</v>
      </c>
    </row>
    <row r="11" spans="1:9" x14ac:dyDescent="0.3">
      <c r="A11" s="30">
        <v>1</v>
      </c>
      <c r="B11" s="31" t="str">
        <f>'[1]9'!B9</f>
        <v>GANTARANG</v>
      </c>
      <c r="C11" s="31" t="str">
        <f>'[1]9'!C9</f>
        <v>PONRE</v>
      </c>
      <c r="D11" s="32">
        <v>11</v>
      </c>
      <c r="E11" s="33">
        <f t="shared" ref="E11:E31" si="0">D11/$H11*100</f>
        <v>34.375</v>
      </c>
      <c r="F11" s="34">
        <v>21</v>
      </c>
      <c r="G11" s="33">
        <f t="shared" ref="G11:G31" si="1">F11/$H11*100</f>
        <v>65.625</v>
      </c>
      <c r="H11" s="34">
        <f>SUM(D11,F11)</f>
        <v>32</v>
      </c>
      <c r="I11" s="34">
        <v>10</v>
      </c>
    </row>
    <row r="12" spans="1:9" x14ac:dyDescent="0.3">
      <c r="A12" s="35"/>
      <c r="B12" s="31"/>
      <c r="C12" s="31" t="str">
        <f>'[1]9'!C10</f>
        <v>GATTARENG</v>
      </c>
      <c r="D12" s="32">
        <v>13</v>
      </c>
      <c r="E12" s="33">
        <f t="shared" si="0"/>
        <v>38.235294117647058</v>
      </c>
      <c r="F12" s="34">
        <v>21</v>
      </c>
      <c r="G12" s="33">
        <f t="shared" si="1"/>
        <v>61.764705882352942</v>
      </c>
      <c r="H12" s="34">
        <f t="shared" ref="H12:H31" si="2">SUM(D12,F12)</f>
        <v>34</v>
      </c>
      <c r="I12" s="34">
        <v>7</v>
      </c>
    </row>
    <row r="13" spans="1:9" x14ac:dyDescent="0.3">
      <c r="A13" s="35"/>
      <c r="B13" s="31"/>
      <c r="C13" s="31" t="str">
        <f>'[1]9'!C11</f>
        <v>BONTONYELENG</v>
      </c>
      <c r="D13" s="32">
        <v>6</v>
      </c>
      <c r="E13" s="33">
        <f t="shared" si="0"/>
        <v>17.647058823529413</v>
      </c>
      <c r="F13" s="34">
        <v>28</v>
      </c>
      <c r="G13" s="33">
        <f t="shared" si="1"/>
        <v>82.35294117647058</v>
      </c>
      <c r="H13" s="34">
        <f t="shared" si="2"/>
        <v>34</v>
      </c>
      <c r="I13" s="34">
        <v>7</v>
      </c>
    </row>
    <row r="14" spans="1:9" x14ac:dyDescent="0.3">
      <c r="A14" s="35">
        <v>2</v>
      </c>
      <c r="B14" s="31" t="str">
        <f>'[1]9'!B12</f>
        <v>KINDANG</v>
      </c>
      <c r="C14" s="31" t="str">
        <f>'[1]9'!C12</f>
        <v>BORONG RAPPOA</v>
      </c>
      <c r="D14" s="32">
        <v>15</v>
      </c>
      <c r="E14" s="33">
        <f t="shared" si="0"/>
        <v>55.555555555555557</v>
      </c>
      <c r="F14" s="34">
        <v>12</v>
      </c>
      <c r="G14" s="33">
        <f t="shared" si="1"/>
        <v>44.444444444444443</v>
      </c>
      <c r="H14" s="34">
        <f t="shared" si="2"/>
        <v>27</v>
      </c>
      <c r="I14" s="34">
        <v>12</v>
      </c>
    </row>
    <row r="15" spans="1:9" x14ac:dyDescent="0.3">
      <c r="A15" s="35"/>
      <c r="B15" s="31"/>
      <c r="C15" s="31" t="str">
        <f>'[1]9'!C13</f>
        <v>BALIBO</v>
      </c>
      <c r="D15" s="32">
        <v>30</v>
      </c>
      <c r="E15" s="33">
        <f t="shared" si="0"/>
        <v>93.75</v>
      </c>
      <c r="F15" s="34">
        <v>2</v>
      </c>
      <c r="G15" s="33">
        <f t="shared" si="1"/>
        <v>6.25</v>
      </c>
      <c r="H15" s="34">
        <f t="shared" si="2"/>
        <v>32</v>
      </c>
      <c r="I15" s="34">
        <v>14</v>
      </c>
    </row>
    <row r="16" spans="1:9" x14ac:dyDescent="0.3">
      <c r="A16" s="35">
        <v>3</v>
      </c>
      <c r="B16" s="31" t="str">
        <f>'[1]9'!B14</f>
        <v>UJUNG BULU</v>
      </c>
      <c r="C16" s="31" t="str">
        <f>'[1]9'!C14</f>
        <v>CAILE</v>
      </c>
      <c r="D16" s="32">
        <v>9</v>
      </c>
      <c r="E16" s="33">
        <f t="shared" si="0"/>
        <v>30</v>
      </c>
      <c r="F16" s="34">
        <v>21</v>
      </c>
      <c r="G16" s="33">
        <f t="shared" si="1"/>
        <v>70</v>
      </c>
      <c r="H16" s="34">
        <f t="shared" si="2"/>
        <v>30</v>
      </c>
      <c r="I16" s="34">
        <v>9</v>
      </c>
    </row>
    <row r="17" spans="1:9" x14ac:dyDescent="0.3">
      <c r="A17" s="35">
        <v>4</v>
      </c>
      <c r="B17" s="31" t="str">
        <f>'[1]9'!B15</f>
        <v>UJUNG LOE</v>
      </c>
      <c r="C17" s="31" t="str">
        <f>'[1]9'!C15</f>
        <v>UJUNG LOE</v>
      </c>
      <c r="D17" s="32">
        <v>16</v>
      </c>
      <c r="E17" s="33">
        <f t="shared" si="0"/>
        <v>47.058823529411761</v>
      </c>
      <c r="F17" s="34">
        <v>18</v>
      </c>
      <c r="G17" s="33">
        <f t="shared" si="1"/>
        <v>52.941176470588239</v>
      </c>
      <c r="H17" s="34">
        <f t="shared" si="2"/>
        <v>34</v>
      </c>
      <c r="I17" s="34">
        <v>8</v>
      </c>
    </row>
    <row r="18" spans="1:9" x14ac:dyDescent="0.3">
      <c r="A18" s="35"/>
      <c r="B18" s="31"/>
      <c r="C18" s="31" t="str">
        <f>'[1]9'!C16</f>
        <v>MANYAMPA</v>
      </c>
      <c r="D18" s="32">
        <v>1</v>
      </c>
      <c r="E18" s="33">
        <f t="shared" si="0"/>
        <v>9.0909090909090917</v>
      </c>
      <c r="F18" s="34">
        <v>10</v>
      </c>
      <c r="G18" s="33">
        <f t="shared" si="1"/>
        <v>90.909090909090907</v>
      </c>
      <c r="H18" s="34">
        <f t="shared" si="2"/>
        <v>11</v>
      </c>
      <c r="I18" s="34">
        <v>2</v>
      </c>
    </row>
    <row r="19" spans="1:9" x14ac:dyDescent="0.3">
      <c r="A19" s="35"/>
      <c r="B19" s="31"/>
      <c r="C19" s="31" t="str">
        <f>'[1]9'!C17</f>
        <v>PALANGISANG</v>
      </c>
      <c r="D19" s="32">
        <v>7</v>
      </c>
      <c r="E19" s="33">
        <f t="shared" si="0"/>
        <v>43.75</v>
      </c>
      <c r="F19" s="34">
        <v>9</v>
      </c>
      <c r="G19" s="33">
        <f t="shared" si="1"/>
        <v>56.25</v>
      </c>
      <c r="H19" s="34">
        <f t="shared" si="2"/>
        <v>16</v>
      </c>
      <c r="I19" s="34">
        <v>3</v>
      </c>
    </row>
    <row r="20" spans="1:9" x14ac:dyDescent="0.3">
      <c r="A20" s="35">
        <v>5</v>
      </c>
      <c r="B20" s="31" t="str">
        <f>'[1]9'!B18</f>
        <v>BONTO BAHARI</v>
      </c>
      <c r="C20" s="31" t="str">
        <f>'[1]9'!C18</f>
        <v>BONTO BAHARI</v>
      </c>
      <c r="D20" s="32">
        <v>0</v>
      </c>
      <c r="E20" s="33">
        <f t="shared" si="0"/>
        <v>0</v>
      </c>
      <c r="F20" s="34">
        <v>28</v>
      </c>
      <c r="G20" s="33">
        <f t="shared" si="1"/>
        <v>100</v>
      </c>
      <c r="H20" s="34">
        <f t="shared" si="2"/>
        <v>28</v>
      </c>
      <c r="I20" s="34">
        <v>16</v>
      </c>
    </row>
    <row r="21" spans="1:9" x14ac:dyDescent="0.3">
      <c r="A21" s="35">
        <v>6</v>
      </c>
      <c r="B21" s="31" t="str">
        <f>'[1]9'!B19</f>
        <v>BONTO TIRO</v>
      </c>
      <c r="C21" s="31" t="str">
        <f>'[1]9'!C19</f>
        <v>BONTO TIRO</v>
      </c>
      <c r="D21" s="32">
        <v>10</v>
      </c>
      <c r="E21" s="33">
        <f t="shared" si="0"/>
        <v>37.037037037037038</v>
      </c>
      <c r="F21" s="34">
        <v>17</v>
      </c>
      <c r="G21" s="33">
        <f t="shared" si="1"/>
        <v>62.962962962962962</v>
      </c>
      <c r="H21" s="34">
        <f t="shared" si="2"/>
        <v>27</v>
      </c>
      <c r="I21" s="34">
        <v>25</v>
      </c>
    </row>
    <row r="22" spans="1:9" x14ac:dyDescent="0.3">
      <c r="A22" s="35"/>
      <c r="B22" s="31"/>
      <c r="C22" s="31" t="str">
        <f>'[1]9'!C20</f>
        <v>BATANG</v>
      </c>
      <c r="D22" s="32">
        <v>12</v>
      </c>
      <c r="E22" s="33">
        <f t="shared" si="0"/>
        <v>46.153846153846153</v>
      </c>
      <c r="F22" s="34">
        <v>14</v>
      </c>
      <c r="G22" s="33">
        <f t="shared" si="1"/>
        <v>53.846153846153847</v>
      </c>
      <c r="H22" s="34">
        <f t="shared" si="2"/>
        <v>26</v>
      </c>
      <c r="I22" s="34">
        <v>26</v>
      </c>
    </row>
    <row r="23" spans="1:9" x14ac:dyDescent="0.3">
      <c r="A23" s="35">
        <v>7</v>
      </c>
      <c r="B23" s="31" t="str">
        <f>'[1]9'!B21</f>
        <v>HERLANG</v>
      </c>
      <c r="C23" s="31" t="str">
        <f>'[1]9'!C21</f>
        <v>HERLANG</v>
      </c>
      <c r="D23" s="32">
        <v>8</v>
      </c>
      <c r="E23" s="33">
        <f t="shared" si="0"/>
        <v>33.333333333333329</v>
      </c>
      <c r="F23" s="34">
        <v>16</v>
      </c>
      <c r="G23" s="33">
        <f t="shared" si="1"/>
        <v>66.666666666666657</v>
      </c>
      <c r="H23" s="34">
        <f t="shared" si="2"/>
        <v>24</v>
      </c>
      <c r="I23" s="34">
        <v>24</v>
      </c>
    </row>
    <row r="24" spans="1:9" x14ac:dyDescent="0.3">
      <c r="A24" s="35"/>
      <c r="B24" s="31"/>
      <c r="C24" s="31" t="str">
        <f>'[1]9'!C22</f>
        <v>KARASSING</v>
      </c>
      <c r="D24" s="32">
        <v>4</v>
      </c>
      <c r="E24" s="33">
        <f t="shared" si="0"/>
        <v>30.76923076923077</v>
      </c>
      <c r="F24" s="34">
        <v>9</v>
      </c>
      <c r="G24" s="33">
        <f t="shared" si="1"/>
        <v>69.230769230769226</v>
      </c>
      <c r="H24" s="34">
        <f t="shared" si="2"/>
        <v>13</v>
      </c>
      <c r="I24" s="34">
        <v>13</v>
      </c>
    </row>
    <row r="25" spans="1:9" x14ac:dyDescent="0.3">
      <c r="A25" s="35">
        <v>8</v>
      </c>
      <c r="B25" s="31" t="str">
        <f>'[1]9'!B23</f>
        <v>KAJANG</v>
      </c>
      <c r="C25" s="31" t="str">
        <f>'[1]9'!C23</f>
        <v>KAJANG</v>
      </c>
      <c r="D25" s="32">
        <v>10</v>
      </c>
      <c r="E25" s="33">
        <f t="shared" si="0"/>
        <v>28.571428571428569</v>
      </c>
      <c r="F25" s="34">
        <v>25</v>
      </c>
      <c r="G25" s="33">
        <f t="shared" si="1"/>
        <v>71.428571428571431</v>
      </c>
      <c r="H25" s="34">
        <f t="shared" si="2"/>
        <v>35</v>
      </c>
      <c r="I25" s="34">
        <v>8</v>
      </c>
    </row>
    <row r="26" spans="1:9" x14ac:dyDescent="0.3">
      <c r="A26" s="35"/>
      <c r="B26" s="31"/>
      <c r="C26" s="31" t="str">
        <f>'[1]9'!C24</f>
        <v>LEMBANNA</v>
      </c>
      <c r="D26" s="32">
        <v>1</v>
      </c>
      <c r="E26" s="33">
        <f t="shared" si="0"/>
        <v>5</v>
      </c>
      <c r="F26" s="34">
        <v>19</v>
      </c>
      <c r="G26" s="33">
        <f t="shared" si="1"/>
        <v>95</v>
      </c>
      <c r="H26" s="34">
        <f t="shared" si="2"/>
        <v>20</v>
      </c>
      <c r="I26" s="34">
        <v>12</v>
      </c>
    </row>
    <row r="27" spans="1:9" x14ac:dyDescent="0.3">
      <c r="A27" s="35"/>
      <c r="B27" s="31"/>
      <c r="C27" s="31" t="str">
        <f>'[1]9'!C25</f>
        <v>TANAH TOA</v>
      </c>
      <c r="D27" s="32">
        <v>0</v>
      </c>
      <c r="E27" s="33">
        <f t="shared" si="0"/>
        <v>0</v>
      </c>
      <c r="F27" s="34">
        <v>23</v>
      </c>
      <c r="G27" s="33">
        <f t="shared" si="1"/>
        <v>100</v>
      </c>
      <c r="H27" s="34">
        <f t="shared" si="2"/>
        <v>23</v>
      </c>
      <c r="I27" s="34">
        <v>3</v>
      </c>
    </row>
    <row r="28" spans="1:9" x14ac:dyDescent="0.3">
      <c r="A28" s="35">
        <v>9</v>
      </c>
      <c r="B28" s="31" t="str">
        <f>'[1]9'!B26</f>
        <v>BULUKUMPA</v>
      </c>
      <c r="C28" s="31" t="str">
        <f>'[1]9'!C26</f>
        <v>TANETE</v>
      </c>
      <c r="D28" s="32">
        <v>27</v>
      </c>
      <c r="E28" s="33">
        <f t="shared" si="0"/>
        <v>65.853658536585371</v>
      </c>
      <c r="F28" s="34">
        <v>14</v>
      </c>
      <c r="G28" s="33">
        <f t="shared" si="1"/>
        <v>34.146341463414636</v>
      </c>
      <c r="H28" s="34">
        <f t="shared" si="2"/>
        <v>41</v>
      </c>
      <c r="I28" s="34">
        <v>8</v>
      </c>
    </row>
    <row r="29" spans="1:9" x14ac:dyDescent="0.3">
      <c r="A29" s="35"/>
      <c r="B29" s="31"/>
      <c r="C29" s="31" t="str">
        <f>'[1]9'!C27</f>
        <v>SALASSAE</v>
      </c>
      <c r="D29" s="32">
        <v>2</v>
      </c>
      <c r="E29" s="33">
        <f t="shared" si="0"/>
        <v>8</v>
      </c>
      <c r="F29" s="34">
        <v>23</v>
      </c>
      <c r="G29" s="33">
        <f t="shared" si="1"/>
        <v>92</v>
      </c>
      <c r="H29" s="34">
        <f t="shared" si="2"/>
        <v>25</v>
      </c>
      <c r="I29" s="34">
        <v>4</v>
      </c>
    </row>
    <row r="30" spans="1:9" x14ac:dyDescent="0.3">
      <c r="A30" s="35"/>
      <c r="B30" s="31"/>
      <c r="C30" s="31" t="str">
        <f>'[1]9'!C28</f>
        <v>BALANTAROANG</v>
      </c>
      <c r="D30" s="32">
        <v>0</v>
      </c>
      <c r="E30" s="33">
        <f t="shared" si="0"/>
        <v>0</v>
      </c>
      <c r="F30" s="34">
        <v>24</v>
      </c>
      <c r="G30" s="33">
        <f t="shared" si="1"/>
        <v>100</v>
      </c>
      <c r="H30" s="34">
        <f t="shared" si="2"/>
        <v>24</v>
      </c>
      <c r="I30" s="34">
        <v>5</v>
      </c>
    </row>
    <row r="31" spans="1:9" x14ac:dyDescent="0.3">
      <c r="A31" s="35">
        <v>10</v>
      </c>
      <c r="B31" s="31" t="s">
        <v>14</v>
      </c>
      <c r="C31" s="36" t="s">
        <v>15</v>
      </c>
      <c r="D31" s="32">
        <v>22</v>
      </c>
      <c r="E31" s="33">
        <f t="shared" si="0"/>
        <v>33.333333333333329</v>
      </c>
      <c r="F31" s="34">
        <v>44</v>
      </c>
      <c r="G31" s="33">
        <f t="shared" si="1"/>
        <v>66.666666666666657</v>
      </c>
      <c r="H31" s="34">
        <f t="shared" si="2"/>
        <v>66</v>
      </c>
      <c r="I31" s="34">
        <v>15</v>
      </c>
    </row>
    <row r="32" spans="1:9" x14ac:dyDescent="0.3">
      <c r="A32" s="37"/>
      <c r="B32" s="31"/>
      <c r="C32" s="31"/>
      <c r="D32" s="38"/>
      <c r="E32" s="39"/>
      <c r="F32" s="40"/>
      <c r="G32" s="39"/>
      <c r="H32" s="40"/>
      <c r="I32" s="40"/>
    </row>
    <row r="33" spans="1:9" ht="16.5" customHeight="1" x14ac:dyDescent="0.3">
      <c r="A33" s="41" t="s">
        <v>16</v>
      </c>
      <c r="B33" s="42"/>
      <c r="C33" s="43"/>
      <c r="D33" s="44">
        <f>SUM(D11:D32)</f>
        <v>204</v>
      </c>
      <c r="E33" s="45">
        <f>D33/$H$33*100</f>
        <v>33.887043189368768</v>
      </c>
      <c r="F33" s="44">
        <f>SUM(F11:F32)</f>
        <v>398</v>
      </c>
      <c r="G33" s="45">
        <f>F33/$H$33*100</f>
        <v>66.112956810631232</v>
      </c>
      <c r="H33" s="44">
        <f>SUM(H11:H32)</f>
        <v>602</v>
      </c>
      <c r="I33" s="44">
        <f>SUM(I11:I32)</f>
        <v>231</v>
      </c>
    </row>
    <row r="34" spans="1:9" ht="16.5" customHeight="1" thickBot="1" x14ac:dyDescent="0.35">
      <c r="A34" s="46" t="s">
        <v>17</v>
      </c>
      <c r="B34" s="47"/>
      <c r="C34" s="48"/>
      <c r="D34" s="49"/>
      <c r="E34" s="50"/>
      <c r="F34" s="51"/>
      <c r="G34" s="50"/>
      <c r="H34" s="52">
        <f>H33/31866*100</f>
        <v>1.8891608611058808</v>
      </c>
      <c r="I34" s="51"/>
    </row>
    <row r="36" spans="1:9" x14ac:dyDescent="0.3">
      <c r="A36" s="53" t="s">
        <v>18</v>
      </c>
      <c r="B36" s="53"/>
      <c r="C36" s="53"/>
      <c r="D36" s="53"/>
    </row>
    <row r="37" spans="1:9" x14ac:dyDescent="0.3">
      <c r="A37" s="53" t="s">
        <v>19</v>
      </c>
      <c r="B37" s="53"/>
      <c r="C37" s="53"/>
      <c r="D37" s="53"/>
    </row>
    <row r="38" spans="1:9" x14ac:dyDescent="0.3">
      <c r="A38" s="53"/>
      <c r="B38" s="53"/>
      <c r="C38" s="53"/>
      <c r="D38" s="53"/>
    </row>
    <row r="39" spans="1:9" x14ac:dyDescent="0.3">
      <c r="A39" s="53"/>
      <c r="B39" s="53"/>
      <c r="C39" s="53"/>
      <c r="D39" s="53"/>
    </row>
  </sheetData>
  <mergeCells count="11">
    <mergeCell ref="A33:C33"/>
    <mergeCell ref="A34:C34"/>
    <mergeCell ref="A3:I3"/>
    <mergeCell ref="A7:A9"/>
    <mergeCell ref="B7:B9"/>
    <mergeCell ref="C7:C9"/>
    <mergeCell ref="D7:H7"/>
    <mergeCell ref="I7:I9"/>
    <mergeCell ref="D8:E8"/>
    <mergeCell ref="F8:G8"/>
    <mergeCell ref="H8:H9"/>
  </mergeCells>
  <printOptions horizontalCentered="1"/>
  <pageMargins left="1.29" right="0.9" top="1.04" bottom="0.9" header="0" footer="0"/>
  <pageSetup paperSize="9" scale="6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2025-12-15T07:46:47Z</dcterms:created>
  <dcterms:modified xsi:type="dcterms:W3CDTF">2025-12-15T07:48:05Z</dcterms:modified>
</cp:coreProperties>
</file>