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UPDATE SATU DATA\"/>
    </mc:Choice>
  </mc:AlternateContent>
  <xr:revisionPtr revIDLastSave="0" documentId="8_{8E2C8D90-733D-4EAE-8222-7B93F4798C4F}" xr6:coauthVersionLast="47" xr6:coauthVersionMax="47" xr10:uidLastSave="{00000000-0000-0000-0000-000000000000}"/>
  <bookViews>
    <workbookView xWindow="-108" yWindow="-108" windowWidth="23256" windowHeight="12456" activeTab="1" xr2:uid="{89EB88DF-12FF-45D1-9E8B-3323E6910C73}"/>
  </bookViews>
  <sheets>
    <sheet name="2024" sheetId="1" r:id="rId1"/>
    <sheet name="2024.a" sheetId="2" r:id="rId2"/>
  </sheets>
  <externalReferences>
    <externalReference r:id="rId3"/>
    <externalReference r:id="rId4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2" l="1"/>
  <c r="O29" i="2"/>
  <c r="Q29" i="2" s="1"/>
  <c r="M29" i="2"/>
  <c r="L29" i="2"/>
  <c r="N29" i="2" s="1"/>
  <c r="G29" i="2"/>
  <c r="G37" i="1" s="1"/>
  <c r="F29" i="2"/>
  <c r="H29" i="2" s="1"/>
  <c r="D29" i="2"/>
  <c r="D37" i="1" s="1"/>
  <c r="C29" i="2"/>
  <c r="T28" i="2"/>
  <c r="J28" i="2"/>
  <c r="I28" i="2"/>
  <c r="T27" i="2"/>
  <c r="J27" i="2"/>
  <c r="I27" i="2"/>
  <c r="T26" i="2"/>
  <c r="J26" i="2"/>
  <c r="I26" i="2"/>
  <c r="T25" i="2"/>
  <c r="J25" i="2"/>
  <c r="I25" i="2"/>
  <c r="T24" i="2"/>
  <c r="J24" i="2"/>
  <c r="I24" i="2"/>
  <c r="T23" i="2"/>
  <c r="Q23" i="2"/>
  <c r="N23" i="2"/>
  <c r="J23" i="2"/>
  <c r="I23" i="2"/>
  <c r="K23" i="2" s="1"/>
  <c r="H23" i="2"/>
  <c r="T22" i="2"/>
  <c r="J22" i="2"/>
  <c r="I22" i="2"/>
  <c r="T21" i="2"/>
  <c r="J21" i="2"/>
  <c r="I21" i="2"/>
  <c r="S20" i="2"/>
  <c r="R20" i="2"/>
  <c r="T20" i="2" s="1"/>
  <c r="Q20" i="2"/>
  <c r="N20" i="2"/>
  <c r="J20" i="2"/>
  <c r="K20" i="2" s="1"/>
  <c r="I20" i="2"/>
  <c r="H20" i="2"/>
  <c r="E20" i="2"/>
  <c r="T16" i="2"/>
  <c r="Q16" i="2"/>
  <c r="N16" i="2"/>
  <c r="J16" i="2"/>
  <c r="K16" i="2" s="1"/>
  <c r="I16" i="2"/>
  <c r="H16" i="2"/>
  <c r="T15" i="2"/>
  <c r="J15" i="2"/>
  <c r="I15" i="2"/>
  <c r="T14" i="2"/>
  <c r="J14" i="2"/>
  <c r="I14" i="2"/>
  <c r="T13" i="2"/>
  <c r="J13" i="2"/>
  <c r="I13" i="2"/>
  <c r="S12" i="2"/>
  <c r="R12" i="2"/>
  <c r="T12" i="2" s="1"/>
  <c r="Q12" i="2"/>
  <c r="N12" i="2"/>
  <c r="J12" i="2"/>
  <c r="I12" i="2"/>
  <c r="H12" i="2"/>
  <c r="E12" i="2"/>
  <c r="T11" i="2"/>
  <c r="Q11" i="2"/>
  <c r="N11" i="2"/>
  <c r="J11" i="2"/>
  <c r="I11" i="2"/>
  <c r="K11" i="2" s="1"/>
  <c r="H11" i="2"/>
  <c r="T10" i="2"/>
  <c r="J10" i="2"/>
  <c r="I10" i="2"/>
  <c r="P37" i="1"/>
  <c r="O37" i="1"/>
  <c r="Q37" i="1" s="1"/>
  <c r="M37" i="1"/>
  <c r="L37" i="1"/>
  <c r="N37" i="1" s="1"/>
  <c r="M36" i="1"/>
  <c r="L36" i="1"/>
  <c r="G36" i="1"/>
  <c r="F36" i="1"/>
  <c r="D36" i="1"/>
  <c r="C36" i="1"/>
  <c r="T35" i="1"/>
  <c r="Q35" i="1"/>
  <c r="N35" i="1"/>
  <c r="K35" i="1"/>
  <c r="H35" i="1"/>
  <c r="E35" i="1"/>
  <c r="S34" i="1"/>
  <c r="R34" i="1"/>
  <c r="Q34" i="1"/>
  <c r="N34" i="1"/>
  <c r="K34" i="1"/>
  <c r="J34" i="1"/>
  <c r="I34" i="1"/>
  <c r="H34" i="1"/>
  <c r="E34" i="1"/>
  <c r="S33" i="1"/>
  <c r="S36" i="1" s="1"/>
  <c r="R33" i="1"/>
  <c r="Q33" i="1"/>
  <c r="N33" i="1"/>
  <c r="J33" i="1"/>
  <c r="J36" i="1" s="1"/>
  <c r="I33" i="1"/>
  <c r="I36" i="1" s="1"/>
  <c r="H33" i="1"/>
  <c r="E33" i="1"/>
  <c r="S31" i="1"/>
  <c r="P31" i="1"/>
  <c r="P36" i="1" s="1"/>
  <c r="O31" i="1"/>
  <c r="O36" i="1" s="1"/>
  <c r="M31" i="1"/>
  <c r="L31" i="1"/>
  <c r="G31" i="1"/>
  <c r="J31" i="1" s="1"/>
  <c r="F31" i="1"/>
  <c r="E31" i="1"/>
  <c r="T30" i="1"/>
  <c r="Q30" i="1"/>
  <c r="N30" i="1"/>
  <c r="K30" i="1"/>
  <c r="H30" i="1"/>
  <c r="E30" i="1"/>
  <c r="T29" i="1"/>
  <c r="Q29" i="1"/>
  <c r="N29" i="1"/>
  <c r="K29" i="1"/>
  <c r="H29" i="1"/>
  <c r="E29" i="1"/>
  <c r="T28" i="1"/>
  <c r="Q28" i="1"/>
  <c r="N28" i="1"/>
  <c r="K28" i="1"/>
  <c r="H28" i="1"/>
  <c r="E28" i="1"/>
  <c r="T27" i="1"/>
  <c r="Q27" i="1"/>
  <c r="N27" i="1"/>
  <c r="K27" i="1"/>
  <c r="H27" i="1"/>
  <c r="E27" i="1"/>
  <c r="T26" i="1"/>
  <c r="Q26" i="1"/>
  <c r="N26" i="1"/>
  <c r="K26" i="1"/>
  <c r="H26" i="1"/>
  <c r="E26" i="1"/>
  <c r="T25" i="1"/>
  <c r="Q25" i="1"/>
  <c r="N25" i="1"/>
  <c r="K25" i="1"/>
  <c r="H25" i="1"/>
  <c r="E25" i="1"/>
  <c r="T24" i="1"/>
  <c r="Q24" i="1"/>
  <c r="N24" i="1"/>
  <c r="K24" i="1"/>
  <c r="H24" i="1"/>
  <c r="E24" i="1"/>
  <c r="T23" i="1"/>
  <c r="Q23" i="1"/>
  <c r="N23" i="1"/>
  <c r="K23" i="1"/>
  <c r="H23" i="1"/>
  <c r="E23" i="1"/>
  <c r="T22" i="1"/>
  <c r="Q22" i="1"/>
  <c r="N22" i="1"/>
  <c r="K22" i="1"/>
  <c r="H22" i="1"/>
  <c r="E22" i="1"/>
  <c r="T21" i="1"/>
  <c r="Q21" i="1"/>
  <c r="N21" i="1"/>
  <c r="K21" i="1"/>
  <c r="H21" i="1"/>
  <c r="E21" i="1"/>
  <c r="T20" i="1"/>
  <c r="Q20" i="1"/>
  <c r="N20" i="1"/>
  <c r="K20" i="1"/>
  <c r="H20" i="1"/>
  <c r="E20" i="1"/>
  <c r="T19" i="1"/>
  <c r="Q19" i="1"/>
  <c r="N19" i="1"/>
  <c r="K19" i="1"/>
  <c r="H19" i="1"/>
  <c r="E19" i="1"/>
  <c r="T18" i="1"/>
  <c r="Q18" i="1"/>
  <c r="N18" i="1"/>
  <c r="K18" i="1"/>
  <c r="H18" i="1"/>
  <c r="E18" i="1"/>
  <c r="T17" i="1"/>
  <c r="Q17" i="1"/>
  <c r="N17" i="1"/>
  <c r="K17" i="1"/>
  <c r="H17" i="1"/>
  <c r="E17" i="1"/>
  <c r="T16" i="1"/>
  <c r="Q16" i="1"/>
  <c r="N16" i="1"/>
  <c r="K16" i="1"/>
  <c r="H16" i="1"/>
  <c r="E16" i="1"/>
  <c r="T15" i="1"/>
  <c r="Q15" i="1"/>
  <c r="N15" i="1"/>
  <c r="K15" i="1"/>
  <c r="H15" i="1"/>
  <c r="E15" i="1"/>
  <c r="T14" i="1"/>
  <c r="Q14" i="1"/>
  <c r="N14" i="1"/>
  <c r="K14" i="1"/>
  <c r="H14" i="1"/>
  <c r="E14" i="1"/>
  <c r="T13" i="1"/>
  <c r="Q13" i="1"/>
  <c r="N13" i="1"/>
  <c r="K13" i="1"/>
  <c r="H13" i="1"/>
  <c r="E13" i="1"/>
  <c r="T12" i="1"/>
  <c r="Q12" i="1"/>
  <c r="N12" i="1"/>
  <c r="K12" i="1"/>
  <c r="H12" i="1"/>
  <c r="E12" i="1"/>
  <c r="T11" i="1"/>
  <c r="Q11" i="1"/>
  <c r="N11" i="1"/>
  <c r="K11" i="1"/>
  <c r="H11" i="1"/>
  <c r="E11" i="1"/>
  <c r="T10" i="1"/>
  <c r="Q10" i="1"/>
  <c r="N10" i="1"/>
  <c r="K10" i="1"/>
  <c r="H10" i="1"/>
  <c r="E10" i="1"/>
  <c r="E29" i="2" l="1"/>
  <c r="I29" i="2"/>
  <c r="I37" i="1" s="1"/>
  <c r="K37" i="1" s="1"/>
  <c r="S29" i="2"/>
  <c r="S37" i="1" s="1"/>
  <c r="J29" i="2"/>
  <c r="J37" i="1" s="1"/>
  <c r="F37" i="1"/>
  <c r="H37" i="1" s="1"/>
  <c r="M38" i="1"/>
  <c r="S38" i="1" s="1"/>
  <c r="C37" i="1"/>
  <c r="E37" i="1" s="1"/>
  <c r="K12" i="2"/>
  <c r="N31" i="1"/>
  <c r="N36" i="1"/>
  <c r="Q36" i="1"/>
  <c r="P38" i="1"/>
  <c r="R36" i="1"/>
  <c r="T36" i="1" s="1"/>
  <c r="F38" i="1"/>
  <c r="T34" i="1"/>
  <c r="D38" i="1"/>
  <c r="K31" i="1"/>
  <c r="I31" i="1"/>
  <c r="H36" i="1"/>
  <c r="K29" i="2"/>
  <c r="K36" i="1"/>
  <c r="G38" i="1"/>
  <c r="O38" i="1"/>
  <c r="H31" i="1"/>
  <c r="Q31" i="1"/>
  <c r="K33" i="1"/>
  <c r="E36" i="1"/>
  <c r="R31" i="1"/>
  <c r="T31" i="1" s="1"/>
  <c r="L38" i="1"/>
  <c r="R29" i="2"/>
  <c r="T33" i="1"/>
  <c r="C38" i="1" l="1"/>
  <c r="Q38" i="1"/>
  <c r="Q39" i="1" s="1"/>
  <c r="H38" i="1"/>
  <c r="H39" i="1" s="1"/>
  <c r="N38" i="1"/>
  <c r="N39" i="1" s="1"/>
  <c r="R38" i="1"/>
  <c r="T38" i="1" s="1"/>
  <c r="T39" i="1" s="1"/>
  <c r="T29" i="2"/>
  <c r="R37" i="1"/>
  <c r="T37" i="1" s="1"/>
  <c r="J38" i="1"/>
  <c r="I38" i="1" l="1"/>
  <c r="K38" i="1" s="1"/>
  <c r="K39" i="1" s="1"/>
  <c r="E38" i="1"/>
  <c r="E39" i="1" s="1"/>
</calcChain>
</file>

<file path=xl/sharedStrings.xml><?xml version="1.0" encoding="utf-8"?>
<sst xmlns="http://schemas.openxmlformats.org/spreadsheetml/2006/main" count="114" uniqueCount="68">
  <si>
    <t>JUMLAH TENAGA MEDIS DI FASILITAS KESEHATAN</t>
  </si>
  <si>
    <t>KABUPATEN BULUKUMBA</t>
  </si>
  <si>
    <t>TAHUN</t>
  </si>
  <si>
    <t>NO</t>
  </si>
  <si>
    <t>UNIT KERJA</t>
  </si>
  <si>
    <t xml:space="preserve">DR SPESIALIS </t>
  </si>
  <si>
    <t>DOKTER</t>
  </si>
  <si>
    <t>TOTAL</t>
  </si>
  <si>
    <t xml:space="preserve">DOKTER GIGI </t>
  </si>
  <si>
    <t xml:space="preserve">DOKTER
GIGI SPESIALIS </t>
  </si>
  <si>
    <t>L</t>
  </si>
  <si>
    <t>P</t>
  </si>
  <si>
    <t>L+P</t>
  </si>
  <si>
    <t>PUSKESMAS :</t>
  </si>
  <si>
    <t>PONRE</t>
  </si>
  <si>
    <t>GATTARENG</t>
  </si>
  <si>
    <t>BONTONYELENG</t>
  </si>
  <si>
    <t>BORONG RAPPOA</t>
  </si>
  <si>
    <t>BALIBO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</si>
  <si>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</si>
  <si>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</si>
  <si>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</si>
  <si>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</si>
  <si>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</si>
  <si>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</si>
  <si>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</si>
  <si>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</si>
  <si>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</si>
  <si>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</si>
  <si>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</si>
  <si>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</si>
  <si>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TANETE</t>
  </si>
  <si>
    <t>SALASSAE</t>
  </si>
  <si>
    <t>BALANTAROANG</t>
  </si>
  <si>
    <t>BONTO BANGUN</t>
  </si>
  <si>
    <t>Subjumlah Puskesmas</t>
  </si>
  <si>
    <t>RUMAH SAKIT</t>
  </si>
  <si>
    <t>RSUD H.A.Sulthan Dg Radja</t>
  </si>
  <si>
    <t>RSIA YASIRA</t>
  </si>
  <si>
    <t>PRATAMA TANETE</t>
  </si>
  <si>
    <t>Subjumlah Rumah Sakit</t>
  </si>
  <si>
    <t>SARANA PELAYANAN KESEHATAN LAIN</t>
  </si>
  <si>
    <r>
      <t>JUMLAH (KAB/KOTA)</t>
    </r>
    <r>
      <rPr>
        <vertAlign val="superscript"/>
        <sz val="12"/>
        <rFont val="Arial"/>
        <family val="2"/>
      </rPr>
      <t>a</t>
    </r>
  </si>
  <si>
    <t>RASIO TERHADAP 100.000 PENDUDUK</t>
  </si>
  <si>
    <t>Sumber: Subag Umum dan Kepegawaian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</si>
  <si>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</si>
  <si>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</si>
  <si>
    <t>Klinik</t>
  </si>
  <si>
    <t>KLINIK NURHUSADA</t>
  </si>
  <si>
    <t>Klinik 35</t>
  </si>
  <si>
    <t>KLINIK ARKANIS MEDIKA</t>
  </si>
  <si>
    <t>Klinik Asy Syifa (DR. ASRAWATI ASMAD)</t>
  </si>
  <si>
    <t>KLINIK RAMA MEDICA</t>
  </si>
  <si>
    <t>KLINIK LAPAS KELAS IIA BULUKUMBA</t>
  </si>
  <si>
    <t>KLINIK BHAYANGKARA POLRES BULUKUMBA</t>
  </si>
  <si>
    <t>Kliknik Cendekia</t>
  </si>
  <si>
    <t>Klinik Kimia Farma</t>
  </si>
  <si>
    <t>Klinik Naufal</t>
  </si>
  <si>
    <t>KLINIK POLKES 14.09.11 BULUKUMBA</t>
  </si>
  <si>
    <t>Klinik Faeyza Medika Bonto Manai</t>
  </si>
  <si>
    <t>Klinik Asy-Syifa Khadimul Ummah</t>
  </si>
  <si>
    <t>Klinik Utama Mega Sehati</t>
  </si>
  <si>
    <t>Melati Medical Clinic</t>
  </si>
  <si>
    <t>KLINIK SPESIALIS NURUL</t>
  </si>
  <si>
    <t>Bhakti Adiguna Dental Aesthetic</t>
  </si>
  <si>
    <t>KLINIK DIAN BULUKUMBA</t>
  </si>
  <si>
    <t>Klinik Energi Elektrika Medika</t>
  </si>
  <si>
    <t>J U M LA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</si>
</sst>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);\!\(#,##0\!\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i/>
      <sz val="9"/>
      <name val="Arial"/>
      <family val="2"/>
    </font>
    <font>
      <b/>
      <i/>
      <sz val="9"/>
      <color theme="0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7F7F"/>
        <bgColor rgb="FF7F7F7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/>
    <xf numFmtId="0" fontId="5" fillId="0" borderId="0" xfId="2" applyFont="1" applyAlignment="1">
      <alignment horizontal="center"/>
    </xf>
    <xf numFmtId="0" fontId="2" fillId="0" borderId="0" xfId="1" applyFont="1" applyAlignment="1">
      <alignment vertical="center"/>
    </xf>
    <xf numFmtId="0" fontId="5" fillId="0" borderId="0" xfId="2" applyFont="1" applyAlignment="1">
      <alignment horizontal="right"/>
    </xf>
    <xf numFmtId="0" fontId="5" fillId="0" borderId="0" xfId="3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6" fillId="0" borderId="3" xfId="1" applyFont="1" applyBorder="1"/>
    <xf numFmtId="0" fontId="6" fillId="0" borderId="4" xfId="1" applyFont="1" applyBorder="1"/>
    <xf numFmtId="0" fontId="2" fillId="0" borderId="5" xfId="1" applyFont="1" applyBorder="1" applyAlignment="1">
      <alignment horizontal="center" vertical="center" wrapText="1"/>
    </xf>
    <xf numFmtId="0" fontId="6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2" borderId="13" xfId="1" applyFont="1" applyFill="1" applyBorder="1" applyAlignment="1">
      <alignment vertical="center"/>
    </xf>
    <xf numFmtId="37" fontId="11" fillId="0" borderId="14" xfId="1" applyNumberFormat="1" applyFont="1" applyBorder="1" applyAlignment="1">
      <alignment horizontal="center" vertical="center"/>
    </xf>
    <xf numFmtId="37" fontId="11" fillId="0" borderId="15" xfId="1" applyNumberFormat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2" borderId="17" xfId="1" applyFont="1" applyFill="1" applyBorder="1" applyAlignment="1">
      <alignment vertical="center"/>
    </xf>
    <xf numFmtId="37" fontId="11" fillId="0" borderId="18" xfId="1" applyNumberFormat="1" applyFont="1" applyBorder="1" applyAlignment="1">
      <alignment horizontal="center" vertical="center"/>
    </xf>
    <xf numFmtId="37" fontId="11" fillId="0" borderId="19" xfId="1" applyNumberFormat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2" borderId="21" xfId="1" applyFont="1" applyFill="1" applyBorder="1" applyAlignment="1">
      <alignment vertical="center"/>
    </xf>
    <xf numFmtId="37" fontId="11" fillId="0" borderId="22" xfId="1" applyNumberFormat="1" applyFont="1" applyBorder="1" applyAlignment="1">
      <alignment horizontal="center" vertical="center"/>
    </xf>
    <xf numFmtId="37" fontId="11" fillId="0" borderId="23" xfId="1" applyNumberFormat="1" applyFont="1" applyBorder="1" applyAlignment="1">
      <alignment horizontal="center" vertical="center"/>
    </xf>
    <xf numFmtId="37" fontId="11" fillId="0" borderId="20" xfId="1" applyNumberFormat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37" fontId="11" fillId="0" borderId="24" xfId="1" applyNumberFormat="1" applyFont="1" applyBorder="1" applyAlignment="1">
      <alignment horizontal="center" vertical="center"/>
    </xf>
    <xf numFmtId="37" fontId="11" fillId="0" borderId="11" xfId="1" applyNumberFormat="1" applyFont="1" applyBorder="1" applyAlignment="1">
      <alignment horizontal="center" vertical="center"/>
    </xf>
    <xf numFmtId="37" fontId="11" fillId="0" borderId="9" xfId="1" applyNumberFormat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5" xfId="1" applyFont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11" fillId="0" borderId="20" xfId="1" applyFont="1" applyBorder="1" applyAlignment="1">
      <alignment vertical="center"/>
    </xf>
    <xf numFmtId="0" fontId="11" fillId="0" borderId="26" xfId="1" applyFont="1" applyBorder="1" applyAlignment="1">
      <alignment vertical="center"/>
    </xf>
    <xf numFmtId="0" fontId="11" fillId="0" borderId="25" xfId="1" applyFont="1" applyBorder="1" applyAlignment="1">
      <alignment vertical="center"/>
    </xf>
    <xf numFmtId="37" fontId="11" fillId="0" borderId="25" xfId="1" applyNumberFormat="1" applyFont="1" applyBorder="1" applyAlignment="1">
      <alignment horizontal="center" vertical="center"/>
    </xf>
    <xf numFmtId="0" fontId="5" fillId="0" borderId="27" xfId="1" applyFont="1" applyBorder="1" applyAlignment="1">
      <alignment vertical="center"/>
    </xf>
    <xf numFmtId="0" fontId="13" fillId="3" borderId="27" xfId="1" applyFont="1" applyFill="1" applyBorder="1" applyAlignment="1">
      <alignment horizontal="center" vertical="center"/>
    </xf>
    <xf numFmtId="1" fontId="2" fillId="0" borderId="27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164" fontId="13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4" fillId="0" borderId="0" xfId="1" applyFont="1"/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8" fillId="0" borderId="28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8" xfId="1" applyFont="1" applyBorder="1" applyAlignment="1">
      <alignment horizontal="left" vertical="center"/>
    </xf>
    <xf numFmtId="0" fontId="11" fillId="0" borderId="25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37" fontId="11" fillId="0" borderId="14" xfId="4" applyNumberFormat="1" applyFont="1" applyBorder="1" applyAlignment="1">
      <alignment horizontal="center" vertical="center"/>
    </xf>
    <xf numFmtId="37" fontId="11" fillId="0" borderId="15" xfId="4" applyNumberFormat="1" applyFont="1" applyBorder="1" applyAlignment="1">
      <alignment horizontal="center" vertical="center"/>
    </xf>
    <xf numFmtId="165" fontId="11" fillId="0" borderId="14" xfId="1" applyNumberFormat="1" applyFont="1" applyBorder="1" applyAlignment="1">
      <alignment horizontal="center" vertical="center"/>
    </xf>
    <xf numFmtId="165" fontId="11" fillId="0" borderId="15" xfId="1" applyNumberFormat="1" applyFont="1" applyBorder="1" applyAlignment="1">
      <alignment horizontal="center" vertical="center"/>
    </xf>
    <xf numFmtId="37" fontId="11" fillId="0" borderId="14" xfId="5" applyNumberFormat="1" applyFont="1" applyBorder="1" applyAlignment="1">
      <alignment horizontal="center" vertical="center"/>
    </xf>
    <xf numFmtId="37" fontId="11" fillId="0" borderId="15" xfId="5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center"/>
    </xf>
    <xf numFmtId="37" fontId="11" fillId="0" borderId="29" xfId="1" applyNumberFormat="1" applyFont="1" applyBorder="1" applyAlignment="1">
      <alignment horizontal="center" vertical="center"/>
    </xf>
    <xf numFmtId="0" fontId="11" fillId="0" borderId="25" xfId="4" applyFont="1" applyBorder="1" applyAlignment="1">
      <alignment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</cellXfs>
  <cellStyles count="6">
    <cellStyle name="Normal" xfId="0" builtinId="0"/>
    <cellStyle name="Normal 2" xfId="2" xr:uid="{F7C2172B-DF06-4CEC-95AE-45E7790251F2}"/>
    <cellStyle name="Normal 3 2" xfId="3" xr:uid="{120FC1F9-1EF6-4071-BBCF-8C706A6286A9}"/>
    <cellStyle name="Normal 8" xfId="1" xr:uid="{2DADF96E-6CE0-4F11-8F25-629B530BB500}"/>
    <cellStyle name="Normal 8 2" xfId="5" xr:uid="{C4F1E860-FFB8-43E0-8BC8-7A509F0C6C75}"/>
    <cellStyle name="Normal 8 3" xfId="4" xr:uid="{3B0C8ED4-DF30-4669-A4ED-78A5287AF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38</xdr:row>
      <xdr:rowOff>0</xdr:rowOff>
    </xdr:from>
    <xdr:ext cx="0" cy="400050"/>
    <xdr:grpSp>
      <xdr:nvGrpSpPr>
        <xdr:cNvPr id="2" name="Shape 2">
          <a:extLst>
            <a:ext uri="{FF2B5EF4-FFF2-40B4-BE49-F238E27FC236}">
              <a16:creationId xmlns:a16="http://schemas.microsoft.com/office/drawing/2014/main" id="{274D0EA2-C0B1-47B6-A4D6-B7B17433A03F}"/>
            </a:ext>
          </a:extLst>
        </xdr:cNvPr>
        <xdr:cNvGrpSpPr/>
      </xdr:nvGrpSpPr>
      <xdr:grpSpPr>
        <a:xfrm>
          <a:off x="3848100" y="9658350"/>
          <a:ext cx="0" cy="400050"/>
          <a:chOff x="5346000" y="3579975"/>
          <a:chExt cx="0" cy="4000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54BFE131-3710-C17D-BD32-D9AB6ED4CFC2}"/>
              </a:ext>
            </a:extLst>
          </xdr:cNvPr>
          <xdr:cNvGrpSpPr/>
        </xdr:nvGrpSpPr>
        <xdr:grpSpPr>
          <a:xfrm>
            <a:off x="5346000" y="3579975"/>
            <a:ext cx="0" cy="400050"/>
            <a:chOff x="175" y="611"/>
            <a:chExt cx="8" cy="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A0746014-940A-76BD-DDD7-54CA164270E3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99D577C0-5C3F-1055-9735-C3F95A0F6410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id="{179182BF-20ED-7413-D043-4BE24B81F998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</xdr:row>
      <xdr:rowOff>0</xdr:rowOff>
    </xdr:from>
    <xdr:ext cx="0" cy="400050"/>
    <xdr:grpSp>
      <xdr:nvGrpSpPr>
        <xdr:cNvPr id="2" name="Shape 2">
          <a:extLst>
            <a:ext uri="{FF2B5EF4-FFF2-40B4-BE49-F238E27FC236}">
              <a16:creationId xmlns:a16="http://schemas.microsoft.com/office/drawing/2014/main" id="{5E89A074-2A9E-478C-A496-AA9EF6135181}"/>
            </a:ext>
          </a:extLst>
        </xdr:cNvPr>
        <xdr:cNvGrpSpPr/>
      </xdr:nvGrpSpPr>
      <xdr:grpSpPr>
        <a:xfrm>
          <a:off x="4030980" y="5989320"/>
          <a:ext cx="0" cy="400050"/>
          <a:chOff x="5346000" y="3579975"/>
          <a:chExt cx="0" cy="4000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32D5A7AA-69E8-DD53-9F47-3EC2D239C00E}"/>
              </a:ext>
            </a:extLst>
          </xdr:cNvPr>
          <xdr:cNvGrpSpPr/>
        </xdr:nvGrpSpPr>
        <xdr:grpSpPr>
          <a:xfrm>
            <a:off x="5346000" y="3579975"/>
            <a:ext cx="0" cy="400050"/>
            <a:chOff x="175" y="611"/>
            <a:chExt cx="8" cy="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2B0A926C-8FB3-8871-6D69-53EDE4941ECE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BB88EB73-9729-8CF7-4666-32DD67246837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id="{81D3DF2F-4566-6488-6F04-B13EA4145A22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UPDATE%20SATU%20DATA\000%20LAMPIRAN%20PROFIL%20DINAS%20KESEHATAN\LAMPIRAN%20PROFIL-KESEHATAN%202024.xlsx" TargetMode="External"/><Relationship Id="rId1" Type="http://schemas.openxmlformats.org/officeDocument/2006/relationships/externalLinkPath" Target="000%20LAMPIRAN%20PROFIL%20DINAS%20KESEHATAN/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>
        <row r="22">
          <cell r="G22">
            <v>475405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4B77-D3D0-4F49-8240-F69AC1AD7C69}">
  <sheetPr>
    <tabColor rgb="FFFF0000"/>
    <pageSetUpPr fitToPage="1"/>
  </sheetPr>
  <dimension ref="A1:Z1000"/>
  <sheetViews>
    <sheetView view="pageBreakPreview" zoomScale="80" zoomScaleNormal="100" zoomScaleSheetLayoutView="80" workbookViewId="0">
      <selection activeCell="F4" sqref="F4"/>
    </sheetView>
  </sheetViews>
  <sheetFormatPr defaultColWidth="14.44140625" defaultRowHeight="15" customHeight="1" x14ac:dyDescent="0.3"/>
  <cols>
    <col min="1" max="1" width="5.6640625" style="2" customWidth="1"/>
    <col min="2" max="2" width="50.44140625" style="2" customWidth="1"/>
    <col min="3" max="20" width="8.6640625" style="2" customWidth="1"/>
    <col min="21" max="26" width="9.109375" style="2" customWidth="1"/>
    <col min="27" max="16384" width="14.44140625" style="2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"/>
      <c r="V2" s="1"/>
      <c r="W2" s="1"/>
      <c r="X2" s="1"/>
      <c r="Y2" s="1"/>
      <c r="Z2" s="1"/>
    </row>
    <row r="3" spans="1:26" ht="15.6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  <c r="V3" s="1"/>
      <c r="W3" s="1"/>
      <c r="X3" s="1"/>
      <c r="Y3" s="1"/>
      <c r="Z3" s="1"/>
    </row>
    <row r="4" spans="1:26" ht="15.6" x14ac:dyDescent="0.3">
      <c r="A4" s="6"/>
      <c r="B4" s="6"/>
      <c r="C4" s="6"/>
      <c r="D4" s="6"/>
      <c r="G4" s="6"/>
      <c r="H4" s="7" t="s">
        <v>2</v>
      </c>
      <c r="I4" s="8">
        <v>2024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"/>
      <c r="V4" s="1"/>
      <c r="W4" s="1"/>
      <c r="X4" s="1"/>
      <c r="Y4" s="1"/>
      <c r="Z4" s="1"/>
    </row>
    <row r="5" spans="1:26" ht="15.6" thickBot="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  <c r="X5" s="1"/>
      <c r="Y5" s="1"/>
      <c r="Z5" s="1"/>
    </row>
    <row r="6" spans="1:26" ht="30" customHeight="1" x14ac:dyDescent="0.3">
      <c r="A6" s="10" t="s">
        <v>3</v>
      </c>
      <c r="B6" s="10" t="s">
        <v>4</v>
      </c>
      <c r="C6" s="11" t="s">
        <v>5</v>
      </c>
      <c r="D6" s="12"/>
      <c r="E6" s="13"/>
      <c r="F6" s="11" t="s">
        <v>6</v>
      </c>
      <c r="G6" s="12"/>
      <c r="H6" s="13"/>
      <c r="I6" s="14" t="s">
        <v>7</v>
      </c>
      <c r="J6" s="15"/>
      <c r="K6" s="16"/>
      <c r="L6" s="11" t="s">
        <v>8</v>
      </c>
      <c r="M6" s="12"/>
      <c r="N6" s="13"/>
      <c r="O6" s="11" t="s">
        <v>9</v>
      </c>
      <c r="P6" s="12"/>
      <c r="Q6" s="13"/>
      <c r="R6" s="14" t="s">
        <v>7</v>
      </c>
      <c r="S6" s="15"/>
      <c r="T6" s="16"/>
      <c r="U6" s="1"/>
      <c r="V6" s="1"/>
      <c r="W6" s="1"/>
      <c r="X6" s="1"/>
      <c r="Y6" s="1"/>
      <c r="Z6" s="1"/>
    </row>
    <row r="7" spans="1:26" ht="15.6" x14ac:dyDescent="0.3">
      <c r="A7" s="17"/>
      <c r="B7" s="17"/>
      <c r="C7" s="18" t="s">
        <v>10</v>
      </c>
      <c r="D7" s="18" t="s">
        <v>11</v>
      </c>
      <c r="E7" s="18" t="s">
        <v>12</v>
      </c>
      <c r="F7" s="18" t="s">
        <v>10</v>
      </c>
      <c r="G7" s="18" t="s">
        <v>11</v>
      </c>
      <c r="H7" s="18" t="s">
        <v>12</v>
      </c>
      <c r="I7" s="19" t="s">
        <v>10</v>
      </c>
      <c r="J7" s="19" t="s">
        <v>11</v>
      </c>
      <c r="K7" s="19" t="s">
        <v>12</v>
      </c>
      <c r="L7" s="18" t="s">
        <v>10</v>
      </c>
      <c r="M7" s="18" t="s">
        <v>11</v>
      </c>
      <c r="N7" s="18" t="s">
        <v>12</v>
      </c>
      <c r="O7" s="18" t="s">
        <v>10</v>
      </c>
      <c r="P7" s="18" t="s">
        <v>11</v>
      </c>
      <c r="Q7" s="18" t="s">
        <v>12</v>
      </c>
      <c r="R7" s="19" t="s">
        <v>10</v>
      </c>
      <c r="S7" s="19" t="s">
        <v>11</v>
      </c>
      <c r="T7" s="19" t="s">
        <v>12</v>
      </c>
      <c r="U7" s="1"/>
      <c r="V7" s="1"/>
      <c r="W7" s="1"/>
      <c r="X7" s="1"/>
      <c r="Y7" s="1"/>
      <c r="Z7" s="1"/>
    </row>
    <row r="8" spans="1:26" ht="14.4" x14ac:dyDescent="0.3">
      <c r="A8" s="20">
        <v>1</v>
      </c>
      <c r="B8" s="20">
        <v>2</v>
      </c>
      <c r="C8" s="20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3"/>
      <c r="V8" s="24"/>
      <c r="W8" s="24"/>
      <c r="X8" s="24"/>
      <c r="Y8" s="24"/>
      <c r="Z8" s="24"/>
    </row>
    <row r="9" spans="1:26" x14ac:dyDescent="0.3">
      <c r="A9" s="25" t="s">
        <v>13</v>
      </c>
      <c r="B9" s="26"/>
      <c r="C9" s="20"/>
      <c r="D9" s="27"/>
      <c r="E9" s="27"/>
      <c r="F9" s="27"/>
      <c r="G9" s="27"/>
      <c r="H9" s="21"/>
      <c r="I9" s="21"/>
      <c r="J9" s="21"/>
      <c r="K9" s="21"/>
      <c r="L9" s="21"/>
      <c r="M9" s="21"/>
      <c r="N9" s="21"/>
      <c r="O9" s="21"/>
      <c r="P9" s="21"/>
      <c r="Q9" s="27"/>
      <c r="R9" s="21"/>
      <c r="S9" s="22"/>
      <c r="T9" s="22"/>
      <c r="U9" s="23"/>
      <c r="V9" s="24"/>
      <c r="W9" s="24"/>
      <c r="X9" s="24"/>
      <c r="Y9" s="24"/>
      <c r="Z9" s="24"/>
    </row>
    <row r="10" spans="1:26" ht="20.100000000000001" customHeight="1" x14ac:dyDescent="0.3">
      <c r="A10" s="28">
        <v>1</v>
      </c>
      <c r="B10" s="29" t="s">
        <v>14</v>
      </c>
      <c r="C10" s="30">
        <v>0</v>
      </c>
      <c r="D10" s="30">
        <v>0</v>
      </c>
      <c r="E10" s="30">
        <f t="shared" ref="E10:E31" si="0">SUM(C10:D10)</f>
        <v>0</v>
      </c>
      <c r="F10" s="30">
        <v>1</v>
      </c>
      <c r="G10" s="30">
        <v>1</v>
      </c>
      <c r="H10" s="31">
        <f t="shared" ref="H10:H31" si="1">SUM(F10:G10)</f>
        <v>2</v>
      </c>
      <c r="I10" s="30">
        <v>1</v>
      </c>
      <c r="J10" s="30">
        <v>1</v>
      </c>
      <c r="K10" s="31">
        <f t="shared" ref="K10:K31" si="2">SUM(I10:J10)</f>
        <v>2</v>
      </c>
      <c r="L10" s="31">
        <v>0</v>
      </c>
      <c r="M10" s="31">
        <v>2</v>
      </c>
      <c r="N10" s="31">
        <f t="shared" ref="N10:N31" si="3">SUM(L10:M10)</f>
        <v>2</v>
      </c>
      <c r="O10" s="30">
        <v>0</v>
      </c>
      <c r="P10" s="30">
        <v>0</v>
      </c>
      <c r="Q10" s="30">
        <f t="shared" ref="Q10:Q31" si="4">SUM(O10:P10)</f>
        <v>0</v>
      </c>
      <c r="R10" s="31">
        <v>0</v>
      </c>
      <c r="S10" s="31">
        <v>2</v>
      </c>
      <c r="T10" s="31">
        <f t="shared" ref="T10:T31" si="5">SUM(R10:S10)</f>
        <v>2</v>
      </c>
      <c r="U10" s="1"/>
      <c r="V10" s="1"/>
      <c r="W10" s="1"/>
      <c r="X10" s="1"/>
      <c r="Y10" s="1"/>
      <c r="Z10" s="1"/>
    </row>
    <row r="11" spans="1:26" ht="20.100000000000001" customHeight="1" x14ac:dyDescent="0.3">
      <c r="A11" s="32">
        <v>2</v>
      </c>
      <c r="B11" s="33" t="s">
        <v>15</v>
      </c>
      <c r="C11" s="34">
        <v>0</v>
      </c>
      <c r="D11" s="34">
        <v>0</v>
      </c>
      <c r="E11" s="34">
        <f t="shared" si="0"/>
        <v>0</v>
      </c>
      <c r="F11" s="34">
        <v>0</v>
      </c>
      <c r="G11" s="34">
        <v>3</v>
      </c>
      <c r="H11" s="35">
        <f t="shared" si="1"/>
        <v>3</v>
      </c>
      <c r="I11" s="34">
        <v>0</v>
      </c>
      <c r="J11" s="34">
        <v>3</v>
      </c>
      <c r="K11" s="35">
        <f t="shared" si="2"/>
        <v>3</v>
      </c>
      <c r="L11" s="35">
        <v>0</v>
      </c>
      <c r="M11" s="35">
        <v>1</v>
      </c>
      <c r="N11" s="35">
        <f t="shared" si="3"/>
        <v>1</v>
      </c>
      <c r="O11" s="34">
        <v>0</v>
      </c>
      <c r="P11" s="34">
        <v>0</v>
      </c>
      <c r="Q11" s="34">
        <f t="shared" si="4"/>
        <v>0</v>
      </c>
      <c r="R11" s="35">
        <v>0</v>
      </c>
      <c r="S11" s="35">
        <v>1</v>
      </c>
      <c r="T11" s="35">
        <f t="shared" si="5"/>
        <v>1</v>
      </c>
      <c r="U11" s="1"/>
      <c r="V11" s="1"/>
      <c r="W11" s="1"/>
      <c r="X11" s="1"/>
      <c r="Y11" s="1"/>
      <c r="Z11" s="1"/>
    </row>
    <row r="12" spans="1:26" ht="20.100000000000001" customHeight="1" x14ac:dyDescent="0.3">
      <c r="A12" s="32">
        <v>3</v>
      </c>
      <c r="B12" s="33" t="s">
        <v>16</v>
      </c>
      <c r="C12" s="34">
        <v>0</v>
      </c>
      <c r="D12" s="34">
        <v>0</v>
      </c>
      <c r="E12" s="34">
        <f t="shared" si="0"/>
        <v>0</v>
      </c>
      <c r="F12" s="34">
        <v>0</v>
      </c>
      <c r="G12" s="34">
        <v>3</v>
      </c>
      <c r="H12" s="35">
        <f t="shared" si="1"/>
        <v>3</v>
      </c>
      <c r="I12" s="34">
        <v>0</v>
      </c>
      <c r="J12" s="34">
        <v>3</v>
      </c>
      <c r="K12" s="35">
        <f t="shared" si="2"/>
        <v>3</v>
      </c>
      <c r="L12" s="35">
        <v>0</v>
      </c>
      <c r="M12" s="35">
        <v>1</v>
      </c>
      <c r="N12" s="35">
        <f t="shared" si="3"/>
        <v>1</v>
      </c>
      <c r="O12" s="34">
        <v>0</v>
      </c>
      <c r="P12" s="34">
        <v>0</v>
      </c>
      <c r="Q12" s="34">
        <f t="shared" si="4"/>
        <v>0</v>
      </c>
      <c r="R12" s="35">
        <v>0</v>
      </c>
      <c r="S12" s="35">
        <v>1</v>
      </c>
      <c r="T12" s="35">
        <f t="shared" si="5"/>
        <v>1</v>
      </c>
      <c r="U12" s="1"/>
      <c r="V12" s="1"/>
      <c r="W12" s="1"/>
      <c r="X12" s="1"/>
      <c r="Y12" s="1"/>
      <c r="Z12" s="1"/>
    </row>
    <row r="13" spans="1:26" ht="20.100000000000001" customHeight="1" x14ac:dyDescent="0.3">
      <c r="A13" s="32">
        <v>4</v>
      </c>
      <c r="B13" s="33" t="s">
        <v>17</v>
      </c>
      <c r="C13" s="34">
        <v>0</v>
      </c>
      <c r="D13" s="34">
        <v>0</v>
      </c>
      <c r="E13" s="34">
        <f t="shared" si="0"/>
        <v>0</v>
      </c>
      <c r="F13" s="34">
        <v>1</v>
      </c>
      <c r="G13" s="34">
        <v>1</v>
      </c>
      <c r="H13" s="35">
        <f t="shared" si="1"/>
        <v>2</v>
      </c>
      <c r="I13" s="34">
        <v>1</v>
      </c>
      <c r="J13" s="34">
        <v>1</v>
      </c>
      <c r="K13" s="35">
        <f t="shared" si="2"/>
        <v>2</v>
      </c>
      <c r="L13" s="35">
        <v>0</v>
      </c>
      <c r="M13" s="35">
        <v>2</v>
      </c>
      <c r="N13" s="35">
        <f t="shared" si="3"/>
        <v>2</v>
      </c>
      <c r="O13" s="34">
        <v>0</v>
      </c>
      <c r="P13" s="34">
        <v>0</v>
      </c>
      <c r="Q13" s="34">
        <f t="shared" si="4"/>
        <v>0</v>
      </c>
      <c r="R13" s="35">
        <v>0</v>
      </c>
      <c r="S13" s="35">
        <v>2</v>
      </c>
      <c r="T13" s="35">
        <f t="shared" si="5"/>
        <v>2</v>
      </c>
      <c r="U13" s="1"/>
      <c r="V13" s="1"/>
      <c r="W13" s="1"/>
      <c r="X13" s="1"/>
      <c r="Y13" s="1"/>
      <c r="Z13" s="1"/>
    </row>
    <row r="14" spans="1:26" ht="20.100000000000001" customHeight="1" x14ac:dyDescent="0.3">
      <c r="A14" s="32">
        <v>5</v>
      </c>
      <c r="B14" s="33" t="s">
        <v>18</v>
      </c>
      <c r="C14" s="34">
        <v>0</v>
      </c>
      <c r="D14" s="34">
        <v>0</v>
      </c>
      <c r="E14" s="34">
        <f t="shared" si="0"/>
        <v>0</v>
      </c>
      <c r="F14" s="34">
        <v>0</v>
      </c>
      <c r="G14" s="34">
        <v>1</v>
      </c>
      <c r="H14" s="35">
        <f t="shared" si="1"/>
        <v>1</v>
      </c>
      <c r="I14" s="34">
        <v>0</v>
      </c>
      <c r="J14" s="34">
        <v>1</v>
      </c>
      <c r="K14" s="35">
        <f t="shared" si="2"/>
        <v>1</v>
      </c>
      <c r="L14" s="35">
        <v>0</v>
      </c>
      <c r="M14" s="35">
        <v>1</v>
      </c>
      <c r="N14" s="35">
        <f t="shared" si="3"/>
        <v>1</v>
      </c>
      <c r="O14" s="34">
        <v>0</v>
      </c>
      <c r="P14" s="34">
        <v>0</v>
      </c>
      <c r="Q14" s="34">
        <f t="shared" si="4"/>
        <v>0</v>
      </c>
      <c r="R14" s="35">
        <v>0</v>
      </c>
      <c r="S14" s="35">
        <v>1</v>
      </c>
      <c r="T14" s="35">
        <f t="shared" si="5"/>
        <v>1</v>
      </c>
      <c r="U14" s="1"/>
      <c r="V14" s="1"/>
      <c r="W14" s="1"/>
      <c r="X14" s="1"/>
      <c r="Y14" s="1"/>
      <c r="Z14" s="1"/>
    </row>
    <row r="15" spans="1:26" ht="20.100000000000001" customHeight="1" x14ac:dyDescent="0.3">
      <c r="A15" s="36">
        <v>6</v>
      </c>
      <c r="B15" s="33" t="s">
        <v>19</v>
      </c>
      <c r="C15" s="34">
        <v>0</v>
      </c>
      <c r="D15" s="34">
        <v>0</v>
      </c>
      <c r="E15" s="34">
        <f t="shared" si="0"/>
        <v>0</v>
      </c>
      <c r="F15" s="34">
        <v>0</v>
      </c>
      <c r="G15" s="34">
        <v>1</v>
      </c>
      <c r="H15" s="35">
        <f t="shared" si="1"/>
        <v>1</v>
      </c>
      <c r="I15" s="34">
        <v>0</v>
      </c>
      <c r="J15" s="34">
        <v>1</v>
      </c>
      <c r="K15" s="35">
        <f t="shared" si="2"/>
        <v>1</v>
      </c>
      <c r="L15" s="35">
        <v>0</v>
      </c>
      <c r="M15" s="35">
        <v>1</v>
      </c>
      <c r="N15" s="35">
        <f t="shared" si="3"/>
        <v>1</v>
      </c>
      <c r="O15" s="34">
        <v>0</v>
      </c>
      <c r="P15" s="34">
        <v>0</v>
      </c>
      <c r="Q15" s="34">
        <f t="shared" si="4"/>
        <v>0</v>
      </c>
      <c r="R15" s="35">
        <v>0</v>
      </c>
      <c r="S15" s="35">
        <v>1</v>
      </c>
      <c r="T15" s="35">
        <f t="shared" si="5"/>
        <v>1</v>
      </c>
      <c r="U15" s="1"/>
      <c r="V15" s="1"/>
      <c r="W15" s="1"/>
      <c r="X15" s="1"/>
      <c r="Y15" s="1"/>
      <c r="Z15" s="1"/>
    </row>
    <row r="16" spans="1:26" ht="20.100000000000001" customHeight="1" x14ac:dyDescent="0.3">
      <c r="A16" s="36">
        <v>7</v>
      </c>
      <c r="B16" s="33" t="s">
        <v>20</v>
      </c>
      <c r="C16" s="34">
        <v>0</v>
      </c>
      <c r="D16" s="34">
        <v>0</v>
      </c>
      <c r="E16" s="34">
        <f t="shared" si="0"/>
        <v>0</v>
      </c>
      <c r="F16" s="34">
        <v>1</v>
      </c>
      <c r="G16" s="34">
        <v>2</v>
      </c>
      <c r="H16" s="35">
        <f t="shared" si="1"/>
        <v>3</v>
      </c>
      <c r="I16" s="34">
        <v>1</v>
      </c>
      <c r="J16" s="34">
        <v>2</v>
      </c>
      <c r="K16" s="35">
        <f t="shared" si="2"/>
        <v>3</v>
      </c>
      <c r="L16" s="35">
        <v>0</v>
      </c>
      <c r="M16" s="35">
        <v>1</v>
      </c>
      <c r="N16" s="35">
        <f t="shared" si="3"/>
        <v>1</v>
      </c>
      <c r="O16" s="34">
        <v>0</v>
      </c>
      <c r="P16" s="34">
        <v>0</v>
      </c>
      <c r="Q16" s="34">
        <f t="shared" si="4"/>
        <v>0</v>
      </c>
      <c r="R16" s="35">
        <v>0</v>
      </c>
      <c r="S16" s="35">
        <v>1</v>
      </c>
      <c r="T16" s="35">
        <f t="shared" si="5"/>
        <v>1</v>
      </c>
      <c r="U16" s="1"/>
      <c r="V16" s="1"/>
      <c r="W16" s="1"/>
      <c r="X16" s="1"/>
      <c r="Y16" s="1"/>
      <c r="Z16" s="1"/>
    </row>
    <row r="17" spans="1:26" ht="20.100000000000001" customHeight="1" x14ac:dyDescent="0.3">
      <c r="A17" s="36">
        <v>8</v>
      </c>
      <c r="B17" s="33" t="s">
        <v>21</v>
      </c>
      <c r="C17" s="34">
        <v>0</v>
      </c>
      <c r="D17" s="34">
        <v>0</v>
      </c>
      <c r="E17" s="34">
        <f t="shared" si="0"/>
        <v>0</v>
      </c>
      <c r="F17" s="34">
        <v>0</v>
      </c>
      <c r="G17" s="34">
        <v>1</v>
      </c>
      <c r="H17" s="35">
        <f t="shared" si="1"/>
        <v>1</v>
      </c>
      <c r="I17" s="34">
        <v>0</v>
      </c>
      <c r="J17" s="34">
        <v>1</v>
      </c>
      <c r="K17" s="35">
        <f t="shared" si="2"/>
        <v>1</v>
      </c>
      <c r="L17" s="35">
        <v>0</v>
      </c>
      <c r="M17" s="35">
        <v>1</v>
      </c>
      <c r="N17" s="35">
        <f t="shared" si="3"/>
        <v>1</v>
      </c>
      <c r="O17" s="34">
        <v>0</v>
      </c>
      <c r="P17" s="34">
        <v>0</v>
      </c>
      <c r="Q17" s="34">
        <f t="shared" si="4"/>
        <v>0</v>
      </c>
      <c r="R17" s="35">
        <v>0</v>
      </c>
      <c r="S17" s="35">
        <v>1</v>
      </c>
      <c r="T17" s="35">
        <f t="shared" si="5"/>
        <v>1</v>
      </c>
      <c r="U17" s="1"/>
      <c r="V17" s="1"/>
      <c r="W17" s="1"/>
      <c r="X17" s="1"/>
      <c r="Y17" s="1"/>
      <c r="Z17" s="1"/>
    </row>
    <row r="18" spans="1:26" ht="20.100000000000001" customHeight="1" x14ac:dyDescent="0.3">
      <c r="A18" s="36">
        <v>9</v>
      </c>
      <c r="B18" s="33" t="s">
        <v>22</v>
      </c>
      <c r="C18" s="34">
        <v>0</v>
      </c>
      <c r="D18" s="34">
        <v>0</v>
      </c>
      <c r="E18" s="34">
        <f t="shared" si="0"/>
        <v>0</v>
      </c>
      <c r="F18" s="34">
        <v>0</v>
      </c>
      <c r="G18" s="34">
        <v>2</v>
      </c>
      <c r="H18" s="35">
        <f t="shared" si="1"/>
        <v>2</v>
      </c>
      <c r="I18" s="34">
        <v>0</v>
      </c>
      <c r="J18" s="34">
        <v>2</v>
      </c>
      <c r="K18" s="35">
        <f t="shared" si="2"/>
        <v>2</v>
      </c>
      <c r="L18" s="35">
        <v>0</v>
      </c>
      <c r="M18" s="35">
        <v>2</v>
      </c>
      <c r="N18" s="35">
        <f t="shared" si="3"/>
        <v>2</v>
      </c>
      <c r="O18" s="34">
        <v>0</v>
      </c>
      <c r="P18" s="34">
        <v>0</v>
      </c>
      <c r="Q18" s="34">
        <f t="shared" si="4"/>
        <v>0</v>
      </c>
      <c r="R18" s="35">
        <v>0</v>
      </c>
      <c r="S18" s="35">
        <v>2</v>
      </c>
      <c r="T18" s="35">
        <f t="shared" si="5"/>
        <v>2</v>
      </c>
      <c r="U18" s="1"/>
      <c r="V18" s="1"/>
      <c r="W18" s="1"/>
      <c r="X18" s="1"/>
      <c r="Y18" s="1"/>
      <c r="Z18" s="1"/>
    </row>
    <row r="19" spans="1:26" ht="20.100000000000001" customHeight="1" x14ac:dyDescent="0.3">
      <c r="A19" s="36">
        <v>10</v>
      </c>
      <c r="B19" s="33" t="s">
        <v>23</v>
      </c>
      <c r="C19" s="34">
        <v>0</v>
      </c>
      <c r="D19" s="34">
        <v>0</v>
      </c>
      <c r="E19" s="34">
        <f t="shared" si="0"/>
        <v>0</v>
      </c>
      <c r="F19" s="34">
        <v>2</v>
      </c>
      <c r="G19" s="34">
        <v>2</v>
      </c>
      <c r="H19" s="35">
        <f t="shared" si="1"/>
        <v>4</v>
      </c>
      <c r="I19" s="34">
        <v>2</v>
      </c>
      <c r="J19" s="34">
        <v>2</v>
      </c>
      <c r="K19" s="35">
        <f t="shared" si="2"/>
        <v>4</v>
      </c>
      <c r="L19" s="35">
        <v>0</v>
      </c>
      <c r="M19" s="35">
        <v>1</v>
      </c>
      <c r="N19" s="35">
        <f t="shared" si="3"/>
        <v>1</v>
      </c>
      <c r="O19" s="34">
        <v>0</v>
      </c>
      <c r="P19" s="34">
        <v>0</v>
      </c>
      <c r="Q19" s="34">
        <f t="shared" si="4"/>
        <v>0</v>
      </c>
      <c r="R19" s="35">
        <v>0</v>
      </c>
      <c r="S19" s="35">
        <v>1</v>
      </c>
      <c r="T19" s="35">
        <f t="shared" si="5"/>
        <v>1</v>
      </c>
      <c r="U19" s="1"/>
      <c r="V19" s="1"/>
      <c r="W19" s="1"/>
      <c r="X19" s="1"/>
      <c r="Y19" s="1"/>
      <c r="Z19" s="1"/>
    </row>
    <row r="20" spans="1:26" ht="20.100000000000001" customHeight="1" x14ac:dyDescent="0.3">
      <c r="A20" s="36">
        <v>11</v>
      </c>
      <c r="B20" s="33" t="s">
        <v>24</v>
      </c>
      <c r="C20" s="34">
        <v>0</v>
      </c>
      <c r="D20" s="34">
        <v>0</v>
      </c>
      <c r="E20" s="34">
        <f t="shared" si="0"/>
        <v>0</v>
      </c>
      <c r="F20" s="34">
        <v>0</v>
      </c>
      <c r="G20" s="34">
        <v>2</v>
      </c>
      <c r="H20" s="35">
        <f t="shared" si="1"/>
        <v>2</v>
      </c>
      <c r="I20" s="34">
        <v>0</v>
      </c>
      <c r="J20" s="34">
        <v>2</v>
      </c>
      <c r="K20" s="35">
        <f t="shared" si="2"/>
        <v>2</v>
      </c>
      <c r="L20" s="35">
        <v>0</v>
      </c>
      <c r="M20" s="35">
        <v>1</v>
      </c>
      <c r="N20" s="35">
        <f t="shared" si="3"/>
        <v>1</v>
      </c>
      <c r="O20" s="34">
        <v>0</v>
      </c>
      <c r="P20" s="34">
        <v>0</v>
      </c>
      <c r="Q20" s="34">
        <f t="shared" si="4"/>
        <v>0</v>
      </c>
      <c r="R20" s="35">
        <v>0</v>
      </c>
      <c r="S20" s="35">
        <v>1</v>
      </c>
      <c r="T20" s="35">
        <f t="shared" si="5"/>
        <v>1</v>
      </c>
      <c r="U20" s="1"/>
      <c r="V20" s="1"/>
      <c r="W20" s="1"/>
      <c r="X20" s="1"/>
      <c r="Y20" s="1"/>
      <c r="Z20" s="1"/>
    </row>
    <row r="21" spans="1:26" ht="20.100000000000001" customHeight="1" x14ac:dyDescent="0.3">
      <c r="A21" s="36">
        <v>12</v>
      </c>
      <c r="B21" s="33" t="s">
        <v>25</v>
      </c>
      <c r="C21" s="34">
        <v>0</v>
      </c>
      <c r="D21" s="34">
        <v>0</v>
      </c>
      <c r="E21" s="34">
        <f t="shared" si="0"/>
        <v>0</v>
      </c>
      <c r="F21" s="34">
        <v>0</v>
      </c>
      <c r="G21" s="34">
        <v>3</v>
      </c>
      <c r="H21" s="35">
        <f t="shared" si="1"/>
        <v>3</v>
      </c>
      <c r="I21" s="34">
        <v>0</v>
      </c>
      <c r="J21" s="34">
        <v>3</v>
      </c>
      <c r="K21" s="35">
        <f t="shared" si="2"/>
        <v>3</v>
      </c>
      <c r="L21" s="35">
        <v>0</v>
      </c>
      <c r="M21" s="35">
        <v>2</v>
      </c>
      <c r="N21" s="35">
        <f t="shared" si="3"/>
        <v>2</v>
      </c>
      <c r="O21" s="34">
        <v>0</v>
      </c>
      <c r="P21" s="34">
        <v>0</v>
      </c>
      <c r="Q21" s="34">
        <f t="shared" si="4"/>
        <v>0</v>
      </c>
      <c r="R21" s="35">
        <v>0</v>
      </c>
      <c r="S21" s="35">
        <v>2</v>
      </c>
      <c r="T21" s="35">
        <f t="shared" si="5"/>
        <v>2</v>
      </c>
      <c r="U21" s="1"/>
      <c r="V21" s="1"/>
      <c r="W21" s="1"/>
      <c r="X21" s="1"/>
      <c r="Y21" s="1"/>
      <c r="Z21" s="1"/>
    </row>
    <row r="22" spans="1:26" ht="20.100000000000001" customHeight="1" x14ac:dyDescent="0.3">
      <c r="A22" s="36">
        <v>13</v>
      </c>
      <c r="B22" s="33" t="s">
        <v>26</v>
      </c>
      <c r="C22" s="34">
        <v>0</v>
      </c>
      <c r="D22" s="34">
        <v>0</v>
      </c>
      <c r="E22" s="34">
        <f t="shared" si="0"/>
        <v>0</v>
      </c>
      <c r="F22" s="34">
        <v>2</v>
      </c>
      <c r="G22" s="34">
        <v>2</v>
      </c>
      <c r="H22" s="35">
        <f t="shared" si="1"/>
        <v>4</v>
      </c>
      <c r="I22" s="34">
        <v>2</v>
      </c>
      <c r="J22" s="34">
        <v>2</v>
      </c>
      <c r="K22" s="35">
        <f t="shared" si="2"/>
        <v>4</v>
      </c>
      <c r="L22" s="35">
        <v>0</v>
      </c>
      <c r="M22" s="35">
        <v>2</v>
      </c>
      <c r="N22" s="35">
        <f t="shared" si="3"/>
        <v>2</v>
      </c>
      <c r="O22" s="34">
        <v>0</v>
      </c>
      <c r="P22" s="34">
        <v>0</v>
      </c>
      <c r="Q22" s="34">
        <f t="shared" si="4"/>
        <v>0</v>
      </c>
      <c r="R22" s="35">
        <v>0</v>
      </c>
      <c r="S22" s="35">
        <v>2</v>
      </c>
      <c r="T22" s="35">
        <f t="shared" si="5"/>
        <v>2</v>
      </c>
      <c r="U22" s="1"/>
      <c r="V22" s="1"/>
      <c r="W22" s="1"/>
      <c r="X22" s="1"/>
      <c r="Y22" s="1"/>
      <c r="Z22" s="1"/>
    </row>
    <row r="23" spans="1:26" ht="20.100000000000001" customHeight="1" x14ac:dyDescent="0.3">
      <c r="A23" s="36">
        <v>14</v>
      </c>
      <c r="B23" s="33" t="s">
        <v>27</v>
      </c>
      <c r="C23" s="34">
        <v>0</v>
      </c>
      <c r="D23" s="34">
        <v>0</v>
      </c>
      <c r="E23" s="34">
        <f t="shared" si="0"/>
        <v>0</v>
      </c>
      <c r="F23" s="34">
        <v>0</v>
      </c>
      <c r="G23" s="34">
        <v>3</v>
      </c>
      <c r="H23" s="35">
        <f t="shared" si="1"/>
        <v>3</v>
      </c>
      <c r="I23" s="34">
        <v>0</v>
      </c>
      <c r="J23" s="34">
        <v>3</v>
      </c>
      <c r="K23" s="35">
        <f t="shared" si="2"/>
        <v>3</v>
      </c>
      <c r="L23" s="35">
        <v>0</v>
      </c>
      <c r="M23" s="35">
        <v>1</v>
      </c>
      <c r="N23" s="35">
        <f t="shared" si="3"/>
        <v>1</v>
      </c>
      <c r="O23" s="34">
        <v>0</v>
      </c>
      <c r="P23" s="34">
        <v>0</v>
      </c>
      <c r="Q23" s="34">
        <f t="shared" si="4"/>
        <v>0</v>
      </c>
      <c r="R23" s="35">
        <v>0</v>
      </c>
      <c r="S23" s="35">
        <v>1</v>
      </c>
      <c r="T23" s="35">
        <f t="shared" si="5"/>
        <v>1</v>
      </c>
      <c r="U23" s="1"/>
      <c r="V23" s="1"/>
      <c r="W23" s="1"/>
      <c r="X23" s="1"/>
      <c r="Y23" s="1"/>
      <c r="Z23" s="1"/>
    </row>
    <row r="24" spans="1:26" ht="20.100000000000001" customHeight="1" x14ac:dyDescent="0.3">
      <c r="A24" s="36">
        <v>15</v>
      </c>
      <c r="B24" s="33" t="s">
        <v>28</v>
      </c>
      <c r="C24" s="34">
        <v>0</v>
      </c>
      <c r="D24" s="34">
        <v>0</v>
      </c>
      <c r="E24" s="34">
        <f t="shared" si="0"/>
        <v>0</v>
      </c>
      <c r="F24" s="34">
        <v>2</v>
      </c>
      <c r="G24" s="34">
        <v>1</v>
      </c>
      <c r="H24" s="35">
        <f t="shared" si="1"/>
        <v>3</v>
      </c>
      <c r="I24" s="34">
        <v>2</v>
      </c>
      <c r="J24" s="34">
        <v>1</v>
      </c>
      <c r="K24" s="35">
        <f t="shared" si="2"/>
        <v>3</v>
      </c>
      <c r="L24" s="35">
        <v>0</v>
      </c>
      <c r="M24" s="35">
        <v>1</v>
      </c>
      <c r="N24" s="35">
        <f t="shared" si="3"/>
        <v>1</v>
      </c>
      <c r="O24" s="34">
        <v>0</v>
      </c>
      <c r="P24" s="34">
        <v>0</v>
      </c>
      <c r="Q24" s="34">
        <f t="shared" si="4"/>
        <v>0</v>
      </c>
      <c r="R24" s="35">
        <v>0</v>
      </c>
      <c r="S24" s="35">
        <v>1</v>
      </c>
      <c r="T24" s="35">
        <f t="shared" si="5"/>
        <v>1</v>
      </c>
      <c r="U24" s="1"/>
      <c r="V24" s="1"/>
      <c r="W24" s="1"/>
      <c r="X24" s="1"/>
      <c r="Y24" s="1"/>
      <c r="Z24" s="1"/>
    </row>
    <row r="25" spans="1:26" ht="20.100000000000001" customHeight="1" x14ac:dyDescent="0.3">
      <c r="A25" s="36">
        <v>16</v>
      </c>
      <c r="B25" s="33" t="s">
        <v>29</v>
      </c>
      <c r="C25" s="34">
        <v>0</v>
      </c>
      <c r="D25" s="34">
        <v>0</v>
      </c>
      <c r="E25" s="34">
        <f t="shared" si="0"/>
        <v>0</v>
      </c>
      <c r="F25" s="34">
        <v>0</v>
      </c>
      <c r="G25" s="34">
        <v>2</v>
      </c>
      <c r="H25" s="35">
        <f t="shared" si="1"/>
        <v>2</v>
      </c>
      <c r="I25" s="34">
        <v>0</v>
      </c>
      <c r="J25" s="34">
        <v>2</v>
      </c>
      <c r="K25" s="35">
        <f t="shared" si="2"/>
        <v>2</v>
      </c>
      <c r="L25" s="35">
        <v>1</v>
      </c>
      <c r="M25" s="35">
        <v>0</v>
      </c>
      <c r="N25" s="35">
        <f t="shared" si="3"/>
        <v>1</v>
      </c>
      <c r="O25" s="34">
        <v>0</v>
      </c>
      <c r="P25" s="34">
        <v>0</v>
      </c>
      <c r="Q25" s="34">
        <f t="shared" si="4"/>
        <v>0</v>
      </c>
      <c r="R25" s="35">
        <v>1</v>
      </c>
      <c r="S25" s="35">
        <v>0</v>
      </c>
      <c r="T25" s="35">
        <f t="shared" si="5"/>
        <v>1</v>
      </c>
      <c r="U25" s="1"/>
      <c r="V25" s="1"/>
      <c r="W25" s="1"/>
      <c r="X25" s="1"/>
      <c r="Y25" s="1"/>
      <c r="Z25" s="1"/>
    </row>
    <row r="26" spans="1:26" ht="20.100000000000001" customHeight="1" x14ac:dyDescent="0.3">
      <c r="A26" s="36">
        <v>17</v>
      </c>
      <c r="B26" s="33" t="s">
        <v>30</v>
      </c>
      <c r="C26" s="34">
        <v>0</v>
      </c>
      <c r="D26" s="34">
        <v>0</v>
      </c>
      <c r="E26" s="34">
        <f t="shared" si="0"/>
        <v>0</v>
      </c>
      <c r="F26" s="34">
        <v>0</v>
      </c>
      <c r="G26" s="34">
        <v>3</v>
      </c>
      <c r="H26" s="35">
        <f t="shared" si="1"/>
        <v>3</v>
      </c>
      <c r="I26" s="34">
        <v>0</v>
      </c>
      <c r="J26" s="34">
        <v>3</v>
      </c>
      <c r="K26" s="35">
        <f t="shared" si="2"/>
        <v>3</v>
      </c>
      <c r="L26" s="35">
        <v>0</v>
      </c>
      <c r="M26" s="35">
        <v>2</v>
      </c>
      <c r="N26" s="35">
        <f t="shared" si="3"/>
        <v>2</v>
      </c>
      <c r="O26" s="34">
        <v>0</v>
      </c>
      <c r="P26" s="34">
        <v>0</v>
      </c>
      <c r="Q26" s="34">
        <f t="shared" si="4"/>
        <v>0</v>
      </c>
      <c r="R26" s="35">
        <v>0</v>
      </c>
      <c r="S26" s="35">
        <v>2</v>
      </c>
      <c r="T26" s="35">
        <f t="shared" si="5"/>
        <v>2</v>
      </c>
      <c r="U26" s="1"/>
      <c r="V26" s="1"/>
      <c r="W26" s="1"/>
      <c r="X26" s="1"/>
      <c r="Y26" s="1"/>
      <c r="Z26" s="1"/>
    </row>
    <row r="27" spans="1:26" ht="20.100000000000001" customHeight="1" x14ac:dyDescent="0.3">
      <c r="A27" s="36">
        <v>18</v>
      </c>
      <c r="B27" s="33" t="s">
        <v>31</v>
      </c>
      <c r="C27" s="34">
        <v>0</v>
      </c>
      <c r="D27" s="34">
        <v>0</v>
      </c>
      <c r="E27" s="34">
        <f t="shared" si="0"/>
        <v>0</v>
      </c>
      <c r="F27" s="34">
        <v>1</v>
      </c>
      <c r="G27" s="34">
        <v>2</v>
      </c>
      <c r="H27" s="35">
        <f t="shared" si="1"/>
        <v>3</v>
      </c>
      <c r="I27" s="34">
        <v>1</v>
      </c>
      <c r="J27" s="34">
        <v>2</v>
      </c>
      <c r="K27" s="35">
        <f t="shared" si="2"/>
        <v>3</v>
      </c>
      <c r="L27" s="35">
        <v>0</v>
      </c>
      <c r="M27" s="35">
        <v>1</v>
      </c>
      <c r="N27" s="35">
        <f t="shared" si="3"/>
        <v>1</v>
      </c>
      <c r="O27" s="34">
        <v>0</v>
      </c>
      <c r="P27" s="34">
        <v>0</v>
      </c>
      <c r="Q27" s="34">
        <f t="shared" si="4"/>
        <v>0</v>
      </c>
      <c r="R27" s="35">
        <v>0</v>
      </c>
      <c r="S27" s="35">
        <v>1</v>
      </c>
      <c r="T27" s="35">
        <f t="shared" si="5"/>
        <v>1</v>
      </c>
      <c r="U27" s="1"/>
      <c r="V27" s="1"/>
      <c r="W27" s="1"/>
      <c r="X27" s="1"/>
      <c r="Y27" s="1"/>
      <c r="Z27" s="1"/>
    </row>
    <row r="28" spans="1:26" ht="20.100000000000001" customHeight="1" x14ac:dyDescent="0.3">
      <c r="A28" s="36">
        <v>19</v>
      </c>
      <c r="B28" s="33" t="s">
        <v>32</v>
      </c>
      <c r="C28" s="34">
        <v>0</v>
      </c>
      <c r="D28" s="34">
        <v>0</v>
      </c>
      <c r="E28" s="34">
        <f t="shared" si="0"/>
        <v>0</v>
      </c>
      <c r="F28" s="34">
        <v>0</v>
      </c>
      <c r="G28" s="34">
        <v>3</v>
      </c>
      <c r="H28" s="35">
        <f t="shared" si="1"/>
        <v>3</v>
      </c>
      <c r="I28" s="34">
        <v>0</v>
      </c>
      <c r="J28" s="34">
        <v>3</v>
      </c>
      <c r="K28" s="35">
        <f t="shared" si="2"/>
        <v>3</v>
      </c>
      <c r="L28" s="35">
        <v>0</v>
      </c>
      <c r="M28" s="35">
        <v>0</v>
      </c>
      <c r="N28" s="35">
        <f t="shared" si="3"/>
        <v>0</v>
      </c>
      <c r="O28" s="34">
        <v>0</v>
      </c>
      <c r="P28" s="34">
        <v>0</v>
      </c>
      <c r="Q28" s="34">
        <f t="shared" si="4"/>
        <v>0</v>
      </c>
      <c r="R28" s="35">
        <v>0</v>
      </c>
      <c r="S28" s="35">
        <v>0</v>
      </c>
      <c r="T28" s="35">
        <f t="shared" si="5"/>
        <v>0</v>
      </c>
      <c r="U28" s="1"/>
      <c r="V28" s="1"/>
      <c r="W28" s="1"/>
      <c r="X28" s="1"/>
      <c r="Y28" s="1"/>
      <c r="Z28" s="1"/>
    </row>
    <row r="29" spans="1:26" ht="20.100000000000001" customHeight="1" x14ac:dyDescent="0.3">
      <c r="A29" s="36">
        <v>20</v>
      </c>
      <c r="B29" s="33" t="s">
        <v>33</v>
      </c>
      <c r="C29" s="34">
        <v>0</v>
      </c>
      <c r="D29" s="34">
        <v>0</v>
      </c>
      <c r="E29" s="34">
        <f t="shared" si="0"/>
        <v>0</v>
      </c>
      <c r="F29" s="34">
        <v>0</v>
      </c>
      <c r="G29" s="34">
        <v>0</v>
      </c>
      <c r="H29" s="35">
        <f t="shared" si="1"/>
        <v>0</v>
      </c>
      <c r="I29" s="34">
        <v>0</v>
      </c>
      <c r="J29" s="34">
        <v>0</v>
      </c>
      <c r="K29" s="35">
        <f t="shared" si="2"/>
        <v>0</v>
      </c>
      <c r="L29" s="35">
        <v>0</v>
      </c>
      <c r="M29" s="35">
        <v>1</v>
      </c>
      <c r="N29" s="35">
        <f t="shared" si="3"/>
        <v>1</v>
      </c>
      <c r="O29" s="34">
        <v>0</v>
      </c>
      <c r="P29" s="34">
        <v>0</v>
      </c>
      <c r="Q29" s="34">
        <f t="shared" si="4"/>
        <v>0</v>
      </c>
      <c r="R29" s="35">
        <v>0</v>
      </c>
      <c r="S29" s="35">
        <v>1</v>
      </c>
      <c r="T29" s="35">
        <f t="shared" si="5"/>
        <v>1</v>
      </c>
      <c r="U29" s="1"/>
      <c r="V29" s="1"/>
      <c r="W29" s="1"/>
      <c r="X29" s="1"/>
      <c r="Y29" s="1"/>
      <c r="Z29" s="1"/>
    </row>
    <row r="30" spans="1:26" ht="20.100000000000001" customHeight="1" x14ac:dyDescent="0.3">
      <c r="A30" s="37">
        <v>21</v>
      </c>
      <c r="B30" s="38" t="s">
        <v>34</v>
      </c>
      <c r="C30" s="39">
        <v>0</v>
      </c>
      <c r="D30" s="39">
        <v>0</v>
      </c>
      <c r="E30" s="40">
        <f t="shared" si="0"/>
        <v>0</v>
      </c>
      <c r="F30" s="40">
        <v>1</v>
      </c>
      <c r="G30" s="40">
        <v>3</v>
      </c>
      <c r="H30" s="41">
        <f t="shared" si="1"/>
        <v>4</v>
      </c>
      <c r="I30" s="40">
        <v>1</v>
      </c>
      <c r="J30" s="40">
        <v>3</v>
      </c>
      <c r="K30" s="41">
        <f t="shared" si="2"/>
        <v>4</v>
      </c>
      <c r="L30" s="41">
        <v>0</v>
      </c>
      <c r="M30" s="41">
        <v>3</v>
      </c>
      <c r="N30" s="41">
        <f t="shared" si="3"/>
        <v>3</v>
      </c>
      <c r="O30" s="39">
        <v>0</v>
      </c>
      <c r="P30" s="39">
        <v>0</v>
      </c>
      <c r="Q30" s="40">
        <f t="shared" si="4"/>
        <v>0</v>
      </c>
      <c r="R30" s="41">
        <v>0</v>
      </c>
      <c r="S30" s="41">
        <v>3</v>
      </c>
      <c r="T30" s="41">
        <f t="shared" si="5"/>
        <v>3</v>
      </c>
    </row>
    <row r="31" spans="1:26" ht="24.9" customHeight="1" x14ac:dyDescent="0.3">
      <c r="A31" s="42" t="s">
        <v>35</v>
      </c>
      <c r="B31" s="43"/>
      <c r="C31" s="44">
        <v>0</v>
      </c>
      <c r="D31" s="44">
        <v>0</v>
      </c>
      <c r="E31" s="45">
        <f t="shared" si="0"/>
        <v>0</v>
      </c>
      <c r="F31" s="46">
        <f>SUM(F10:F30)</f>
        <v>11</v>
      </c>
      <c r="G31" s="46">
        <f>SUM(G10:G30)</f>
        <v>41</v>
      </c>
      <c r="H31" s="45">
        <f t="shared" si="1"/>
        <v>52</v>
      </c>
      <c r="I31" s="46">
        <f>C31+F31</f>
        <v>11</v>
      </c>
      <c r="J31" s="46">
        <f>D31+G31</f>
        <v>41</v>
      </c>
      <c r="K31" s="46">
        <f t="shared" si="2"/>
        <v>52</v>
      </c>
      <c r="L31" s="46">
        <f>SUM(L10:L30)</f>
        <v>1</v>
      </c>
      <c r="M31" s="46">
        <f>SUM(M10:M30)</f>
        <v>27</v>
      </c>
      <c r="N31" s="45">
        <f t="shared" si="3"/>
        <v>28</v>
      </c>
      <c r="O31" s="46">
        <f>SUM(O10:O30)</f>
        <v>0</v>
      </c>
      <c r="P31" s="46">
        <f>SUM(P10:P30)</f>
        <v>0</v>
      </c>
      <c r="Q31" s="45">
        <f t="shared" si="4"/>
        <v>0</v>
      </c>
      <c r="R31" s="46">
        <f>L31+O31</f>
        <v>1</v>
      </c>
      <c r="S31" s="46">
        <f>M31+P31</f>
        <v>27</v>
      </c>
      <c r="T31" s="46">
        <f t="shared" si="5"/>
        <v>28</v>
      </c>
    </row>
    <row r="32" spans="1:26" ht="24.9" customHeight="1" x14ac:dyDescent="0.3">
      <c r="A32" s="42" t="s">
        <v>36</v>
      </c>
      <c r="B32" s="43"/>
      <c r="C32" s="45"/>
      <c r="D32" s="45"/>
      <c r="E32" s="45"/>
      <c r="F32" s="46"/>
      <c r="G32" s="46"/>
      <c r="H32" s="45"/>
      <c r="I32" s="46"/>
      <c r="J32" s="46"/>
      <c r="K32" s="46"/>
      <c r="L32" s="46"/>
      <c r="M32" s="46"/>
      <c r="N32" s="45"/>
      <c r="O32" s="46"/>
      <c r="P32" s="46"/>
      <c r="Q32" s="45"/>
      <c r="R32" s="46"/>
      <c r="S32" s="46"/>
      <c r="T32" s="46"/>
    </row>
    <row r="33" spans="1:26" ht="24.9" customHeight="1" x14ac:dyDescent="0.3">
      <c r="A33" s="47">
        <v>1</v>
      </c>
      <c r="B33" s="48" t="s">
        <v>37</v>
      </c>
      <c r="C33" s="30">
        <v>8</v>
      </c>
      <c r="D33" s="30">
        <v>16</v>
      </c>
      <c r="E33" s="30">
        <f>SUM(C33:D33)</f>
        <v>24</v>
      </c>
      <c r="F33" s="31">
        <v>4</v>
      </c>
      <c r="G33" s="31">
        <v>6</v>
      </c>
      <c r="H33" s="30">
        <f>SUM(F33:G33)</f>
        <v>10</v>
      </c>
      <c r="I33" s="31">
        <f>C33+F33</f>
        <v>12</v>
      </c>
      <c r="J33" s="31">
        <f>D33+G33</f>
        <v>22</v>
      </c>
      <c r="K33" s="31">
        <f>SUM(I33:J33)</f>
        <v>34</v>
      </c>
      <c r="L33" s="31">
        <v>0</v>
      </c>
      <c r="M33" s="31">
        <v>1</v>
      </c>
      <c r="N33" s="30">
        <f>SUM(L33:M33)</f>
        <v>1</v>
      </c>
      <c r="O33" s="31">
        <v>0</v>
      </c>
      <c r="P33" s="31">
        <v>5</v>
      </c>
      <c r="Q33" s="30">
        <f>SUM(O33:P33)</f>
        <v>5</v>
      </c>
      <c r="R33" s="31">
        <f>L33+O33</f>
        <v>0</v>
      </c>
      <c r="S33" s="31">
        <f>M33+P33</f>
        <v>6</v>
      </c>
      <c r="T33" s="31">
        <f>SUM(R33:S33)</f>
        <v>6</v>
      </c>
    </row>
    <row r="34" spans="1:26" ht="24.9" customHeight="1" x14ac:dyDescent="0.3">
      <c r="A34" s="49">
        <v>2</v>
      </c>
      <c r="B34" s="50" t="s">
        <v>38</v>
      </c>
      <c r="C34" s="30">
        <v>4</v>
      </c>
      <c r="D34" s="30">
        <v>8</v>
      </c>
      <c r="E34" s="30">
        <f>SUM(C34:D34)</f>
        <v>12</v>
      </c>
      <c r="F34" s="31">
        <v>1</v>
      </c>
      <c r="G34" s="31">
        <v>6</v>
      </c>
      <c r="H34" s="30">
        <f>SUM(F34:G34)</f>
        <v>7</v>
      </c>
      <c r="I34" s="31">
        <f>C34+F34</f>
        <v>5</v>
      </c>
      <c r="J34" s="31">
        <f>D34+G34</f>
        <v>14</v>
      </c>
      <c r="K34" s="31">
        <f>SUM(I34:J34)</f>
        <v>19</v>
      </c>
      <c r="L34" s="31">
        <v>0</v>
      </c>
      <c r="M34" s="31">
        <v>0</v>
      </c>
      <c r="N34" s="30">
        <f>SUM(L34:M34)</f>
        <v>0</v>
      </c>
      <c r="O34" s="31">
        <v>0</v>
      </c>
      <c r="P34" s="31">
        <v>0</v>
      </c>
      <c r="Q34" s="30">
        <f>SUM(O34:P34)</f>
        <v>0</v>
      </c>
      <c r="R34" s="31">
        <f>L34+O34</f>
        <v>0</v>
      </c>
      <c r="S34" s="31">
        <f>M34+P34</f>
        <v>0</v>
      </c>
      <c r="T34" s="31">
        <f>SUM(R34:S34)</f>
        <v>0</v>
      </c>
    </row>
    <row r="35" spans="1:26" ht="24.9" customHeight="1" x14ac:dyDescent="0.3">
      <c r="A35" s="37">
        <v>3</v>
      </c>
      <c r="B35" s="50" t="s">
        <v>39</v>
      </c>
      <c r="C35" s="40">
        <v>1</v>
      </c>
      <c r="D35" s="40">
        <v>3</v>
      </c>
      <c r="E35" s="40">
        <f>SUM(C35:D35)</f>
        <v>4</v>
      </c>
      <c r="F35" s="41">
        <v>0</v>
      </c>
      <c r="G35" s="41">
        <v>4</v>
      </c>
      <c r="H35" s="40">
        <f>SUM(F35:G35)</f>
        <v>4</v>
      </c>
      <c r="I35" s="41">
        <v>2</v>
      </c>
      <c r="J35" s="41">
        <v>7</v>
      </c>
      <c r="K35" s="41">
        <f>SUM(I35:J35)</f>
        <v>9</v>
      </c>
      <c r="L35" s="41">
        <v>1</v>
      </c>
      <c r="M35" s="41">
        <v>2</v>
      </c>
      <c r="N35" s="40">
        <f>SUM(L35:M35)</f>
        <v>3</v>
      </c>
      <c r="O35" s="41">
        <v>0</v>
      </c>
      <c r="P35" s="41">
        <v>0</v>
      </c>
      <c r="Q35" s="40">
        <f>SUM(O35:P35)</f>
        <v>0</v>
      </c>
      <c r="R35" s="41">
        <v>1</v>
      </c>
      <c r="S35" s="41">
        <v>2</v>
      </c>
      <c r="T35" s="41">
        <f>SUM(R35:S35)</f>
        <v>3</v>
      </c>
      <c r="U35" s="1"/>
      <c r="V35" s="1"/>
      <c r="W35" s="1"/>
      <c r="X35" s="1"/>
      <c r="Y35" s="1"/>
      <c r="Z35" s="1"/>
    </row>
    <row r="36" spans="1:26" ht="24.9" customHeight="1" x14ac:dyDescent="0.3">
      <c r="A36" s="42" t="s">
        <v>40</v>
      </c>
      <c r="B36" s="43"/>
      <c r="C36" s="46">
        <f>SUM(C33:C35)</f>
        <v>13</v>
      </c>
      <c r="D36" s="46">
        <f>SUM(D33:D35)</f>
        <v>27</v>
      </c>
      <c r="E36" s="45">
        <f>SUM(C36:D36)</f>
        <v>40</v>
      </c>
      <c r="F36" s="46">
        <f>SUM(F33:F35)</f>
        <v>5</v>
      </c>
      <c r="G36" s="46">
        <f>SUM(G33:G35)</f>
        <v>16</v>
      </c>
      <c r="H36" s="45">
        <f>SUM(F36:G36)</f>
        <v>21</v>
      </c>
      <c r="I36" s="46">
        <f>SUM(I33:I35)</f>
        <v>19</v>
      </c>
      <c r="J36" s="46">
        <f>SUM(J33:J35)</f>
        <v>43</v>
      </c>
      <c r="K36" s="45">
        <f>SUM(I36:J36)</f>
        <v>62</v>
      </c>
      <c r="L36" s="46">
        <f>SUM(L33:L35)</f>
        <v>1</v>
      </c>
      <c r="M36" s="46">
        <f>SUM(M33:M35)</f>
        <v>3</v>
      </c>
      <c r="N36" s="45">
        <f>SUM(L36:M36)</f>
        <v>4</v>
      </c>
      <c r="O36" s="46">
        <f>SUM(O14:O35)</f>
        <v>0</v>
      </c>
      <c r="P36" s="46">
        <f>SUM(P14:P35)</f>
        <v>5</v>
      </c>
      <c r="Q36" s="45">
        <f>SUM(O36:P36)</f>
        <v>5</v>
      </c>
      <c r="R36" s="46">
        <f>SUM(R33:R35)</f>
        <v>1</v>
      </c>
      <c r="S36" s="46">
        <f>SUM(S33:S35)</f>
        <v>8</v>
      </c>
      <c r="T36" s="45">
        <f>SUM(R36:S36)</f>
        <v>9</v>
      </c>
      <c r="U36" s="1"/>
      <c r="V36" s="1"/>
      <c r="W36" s="1"/>
      <c r="X36" s="1"/>
      <c r="Y36" s="1"/>
      <c r="Z36" s="1"/>
    </row>
    <row r="37" spans="1:26" ht="24.9" customHeight="1" x14ac:dyDescent="0.3">
      <c r="A37" s="51" t="s">
        <v>41</v>
      </c>
      <c r="B37" s="52"/>
      <c r="C37" s="44">
        <f>'2024.a'!C29</f>
        <v>9</v>
      </c>
      <c r="D37" s="44">
        <f>'2024.a'!D29</f>
        <v>16</v>
      </c>
      <c r="E37" s="53">
        <f>C37+D37</f>
        <v>25</v>
      </c>
      <c r="F37" s="44">
        <f>'2024.a'!F29</f>
        <v>2</v>
      </c>
      <c r="G37" s="44">
        <f>'2024.a'!G29</f>
        <v>6</v>
      </c>
      <c r="H37" s="53">
        <f>F37+G37</f>
        <v>8</v>
      </c>
      <c r="I37" s="53">
        <f>'2024.a'!I29</f>
        <v>20</v>
      </c>
      <c r="J37" s="53">
        <f>'2024.a'!J29</f>
        <v>52</v>
      </c>
      <c r="K37" s="53">
        <f>I37+J37</f>
        <v>72</v>
      </c>
      <c r="L37" s="44">
        <f>'2024.a'!L29</f>
        <v>1</v>
      </c>
      <c r="M37" s="44">
        <f>'2024.a'!M29</f>
        <v>12</v>
      </c>
      <c r="N37" s="53">
        <f>L37+M37</f>
        <v>13</v>
      </c>
      <c r="O37" s="44">
        <f>'2024.a'!O29</f>
        <v>0</v>
      </c>
      <c r="P37" s="44">
        <f>'2024.a'!P29</f>
        <v>5</v>
      </c>
      <c r="Q37" s="53">
        <f>O37+P37</f>
        <v>5</v>
      </c>
      <c r="R37" s="53">
        <f>'2024.a'!R29</f>
        <v>4</v>
      </c>
      <c r="S37" s="53">
        <f>'2024.a'!S29</f>
        <v>17</v>
      </c>
      <c r="T37" s="53">
        <f>R37+S37</f>
        <v>21</v>
      </c>
      <c r="U37" s="1"/>
      <c r="V37" s="1"/>
      <c r="W37" s="1"/>
      <c r="X37" s="1"/>
      <c r="Y37" s="1"/>
      <c r="Z37" s="1"/>
    </row>
    <row r="38" spans="1:26" ht="24.9" customHeight="1" x14ac:dyDescent="0.3">
      <c r="A38" s="26" t="s">
        <v>42</v>
      </c>
      <c r="B38" s="26"/>
      <c r="C38" s="45">
        <f>C31+C36+C37</f>
        <v>22</v>
      </c>
      <c r="D38" s="45">
        <f>D31+D36+D37</f>
        <v>43</v>
      </c>
      <c r="E38" s="45">
        <f>SUM(C38:D38)</f>
        <v>65</v>
      </c>
      <c r="F38" s="45">
        <f>F31+F36+F37</f>
        <v>18</v>
      </c>
      <c r="G38" s="45">
        <f>G31+G36+G37</f>
        <v>63</v>
      </c>
      <c r="H38" s="45">
        <f>SUM(F38:G38)</f>
        <v>81</v>
      </c>
      <c r="I38" s="46">
        <f>SUM(C38,F38)</f>
        <v>40</v>
      </c>
      <c r="J38" s="46">
        <f>SUM(D38,G38)</f>
        <v>106</v>
      </c>
      <c r="K38" s="45">
        <f>SUM(I38:J38)</f>
        <v>146</v>
      </c>
      <c r="L38" s="45">
        <f>L31+L36+L37</f>
        <v>3</v>
      </c>
      <c r="M38" s="45">
        <f>M31+M36+M37</f>
        <v>42</v>
      </c>
      <c r="N38" s="45">
        <f>SUM(L38:M38)</f>
        <v>45</v>
      </c>
      <c r="O38" s="45">
        <f>O31+O36+O37</f>
        <v>0</v>
      </c>
      <c r="P38" s="45">
        <f>P31+P36+P37</f>
        <v>10</v>
      </c>
      <c r="Q38" s="45">
        <f>SUM(O38:P38)</f>
        <v>10</v>
      </c>
      <c r="R38" s="46">
        <f>SUM(L38,O38)</f>
        <v>3</v>
      </c>
      <c r="S38" s="46">
        <f>SUM(M38,P38)</f>
        <v>52</v>
      </c>
      <c r="T38" s="45">
        <f>SUM(R38:S38)</f>
        <v>55</v>
      </c>
      <c r="U38" s="1"/>
      <c r="V38" s="1"/>
      <c r="W38" s="1"/>
      <c r="X38" s="1"/>
      <c r="Y38" s="1"/>
      <c r="Z38" s="1"/>
    </row>
    <row r="39" spans="1:26" ht="24.9" customHeight="1" thickBot="1" x14ac:dyDescent="0.35">
      <c r="A39" s="54" t="s">
        <v>43</v>
      </c>
      <c r="B39" s="54"/>
      <c r="C39" s="55"/>
      <c r="D39" s="55"/>
      <c r="E39" s="56">
        <f>E38/'[1]1'!G22*100000</f>
        <v>13.672552875968911</v>
      </c>
      <c r="F39" s="55"/>
      <c r="G39" s="55"/>
      <c r="H39" s="56">
        <f>H38/'[1]1'!G22*100000</f>
        <v>17.038104353130489</v>
      </c>
      <c r="I39" s="55"/>
      <c r="J39" s="55"/>
      <c r="K39" s="56">
        <f>K38/'[1]1'!G22*100000</f>
        <v>30.710657229099397</v>
      </c>
      <c r="L39" s="55"/>
      <c r="M39" s="55"/>
      <c r="N39" s="56">
        <f>N38/'[1]1'!G22*100000</f>
        <v>9.4656135295169381</v>
      </c>
      <c r="O39" s="55"/>
      <c r="P39" s="55"/>
      <c r="Q39" s="56">
        <f>Q38/'[1]1'!G22*100000</f>
        <v>2.1034696732259865</v>
      </c>
      <c r="R39" s="55"/>
      <c r="S39" s="55"/>
      <c r="T39" s="56">
        <f>T38/'[1]1'!G22*100000</f>
        <v>11.569083202742924</v>
      </c>
      <c r="U39" s="1"/>
      <c r="V39" s="1"/>
      <c r="W39" s="1"/>
      <c r="X39" s="1"/>
      <c r="Y39" s="1"/>
      <c r="Z39" s="1"/>
    </row>
    <row r="40" spans="1:26" ht="15.75" customHeight="1" x14ac:dyDescent="0.3">
      <c r="A40" s="57"/>
      <c r="B40" s="57"/>
      <c r="C40" s="57"/>
      <c r="D40" s="58"/>
      <c r="E40" s="59"/>
      <c r="F40" s="58"/>
      <c r="G40" s="58"/>
      <c r="H40" s="59"/>
      <c r="I40" s="58"/>
      <c r="J40" s="58"/>
      <c r="K40" s="59"/>
      <c r="L40" s="6"/>
      <c r="M40" s="6"/>
      <c r="N40" s="60"/>
      <c r="O40" s="6"/>
      <c r="P40" s="6"/>
      <c r="Q40" s="60"/>
      <c r="R40" s="6"/>
      <c r="S40" s="6"/>
      <c r="T40" s="60"/>
      <c r="U40" s="1"/>
      <c r="V40" s="1"/>
      <c r="W40" s="1"/>
      <c r="X40" s="1"/>
      <c r="Y40" s="1"/>
      <c r="Z40" s="1"/>
    </row>
    <row r="41" spans="1:26" ht="21" customHeight="1" x14ac:dyDescent="0.3">
      <c r="A41" s="61" t="s">
        <v>44</v>
      </c>
      <c r="B41" s="62"/>
      <c r="C41" s="62"/>
      <c r="D41" s="63"/>
      <c r="E41" s="63"/>
      <c r="F41" s="63"/>
      <c r="G41" s="63"/>
      <c r="H41" s="63"/>
      <c r="I41" s="63"/>
      <c r="J41" s="63"/>
      <c r="K41" s="63"/>
      <c r="L41" s="64"/>
      <c r="M41" s="64"/>
      <c r="N41" s="64"/>
      <c r="O41" s="65"/>
      <c r="P41" s="65"/>
      <c r="Q41" s="65"/>
      <c r="R41" s="65"/>
      <c r="S41" s="65"/>
      <c r="T41" s="65"/>
      <c r="U41" s="1"/>
      <c r="V41" s="1"/>
      <c r="W41" s="1"/>
      <c r="X41" s="1"/>
      <c r="Y41" s="1"/>
      <c r="Z41" s="1"/>
    </row>
    <row r="42" spans="1:26" ht="21" customHeight="1" x14ac:dyDescent="0.3">
      <c r="A42" s="66" t="s">
        <v>45</v>
      </c>
      <c r="B42" s="66"/>
      <c r="C42" s="66"/>
      <c r="D42" s="67"/>
      <c r="E42" s="67"/>
      <c r="F42" s="67"/>
      <c r="G42" s="67"/>
      <c r="H42" s="67"/>
      <c r="I42" s="67"/>
      <c r="J42" s="67"/>
      <c r="K42" s="67"/>
      <c r="L42" s="68"/>
      <c r="M42" s="68"/>
      <c r="N42" s="6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3">
      <c r="A43" s="66"/>
      <c r="B43" s="66" t="s">
        <v>46</v>
      </c>
      <c r="C43" s="66"/>
      <c r="D43" s="67"/>
      <c r="E43" s="67"/>
      <c r="F43" s="67"/>
      <c r="G43" s="67"/>
      <c r="H43" s="67"/>
      <c r="I43" s="67"/>
      <c r="J43" s="67"/>
      <c r="K43" s="67"/>
      <c r="L43" s="68"/>
      <c r="M43" s="68"/>
      <c r="N43" s="6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A44" s="68"/>
      <c r="B44" s="68"/>
      <c r="C44" s="66"/>
      <c r="D44" s="67"/>
      <c r="E44" s="67"/>
      <c r="F44" s="67"/>
      <c r="G44" s="67"/>
      <c r="H44" s="67"/>
      <c r="I44" s="67"/>
      <c r="J44" s="67"/>
      <c r="K44" s="67"/>
      <c r="L44" s="68"/>
      <c r="M44" s="68"/>
      <c r="N44" s="6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 s="68"/>
      <c r="B45" s="68"/>
      <c r="C45" s="66"/>
      <c r="D45" s="67"/>
      <c r="E45" s="67"/>
      <c r="F45" s="67"/>
      <c r="G45" s="67"/>
      <c r="H45" s="67"/>
      <c r="I45" s="67"/>
      <c r="J45" s="67"/>
      <c r="K45" s="67"/>
      <c r="L45" s="68"/>
      <c r="M45" s="68"/>
      <c r="N45" s="6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1"/>
      <c r="C46" s="69"/>
      <c r="D46" s="70"/>
      <c r="E46" s="70"/>
      <c r="F46" s="70"/>
      <c r="G46" s="70"/>
      <c r="H46" s="70"/>
      <c r="I46" s="70"/>
      <c r="J46" s="70"/>
      <c r="K46" s="7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 s="1"/>
      <c r="B47" s="1"/>
      <c r="C47" s="69"/>
      <c r="D47" s="70"/>
      <c r="E47" s="70"/>
      <c r="F47" s="70"/>
      <c r="G47" s="70"/>
      <c r="H47" s="70"/>
      <c r="I47" s="70"/>
      <c r="J47" s="70"/>
      <c r="K47" s="7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 s="1"/>
      <c r="B48" s="1"/>
      <c r="C48" s="69"/>
      <c r="D48" s="70"/>
      <c r="E48" s="70"/>
      <c r="F48" s="70"/>
      <c r="G48" s="70"/>
      <c r="H48" s="70"/>
      <c r="I48" s="70"/>
      <c r="J48" s="70"/>
      <c r="K48" s="7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 s="1"/>
      <c r="B49" s="1"/>
      <c r="C49" s="70"/>
      <c r="D49" s="70"/>
      <c r="E49" s="70"/>
      <c r="F49" s="70"/>
      <c r="G49" s="70"/>
      <c r="H49" s="70"/>
      <c r="I49" s="70"/>
      <c r="J49" s="70"/>
      <c r="K49" s="7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 s="1"/>
      <c r="B50" s="1"/>
      <c r="C50" s="70"/>
      <c r="D50" s="70"/>
      <c r="E50" s="70"/>
      <c r="F50" s="70"/>
      <c r="G50" s="70"/>
      <c r="H50" s="70"/>
      <c r="I50" s="70"/>
      <c r="J50" s="70"/>
      <c r="K50" s="7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 s="1"/>
      <c r="B51" s="1"/>
      <c r="C51" s="70"/>
      <c r="D51" s="70"/>
      <c r="E51" s="70"/>
      <c r="F51" s="70"/>
      <c r="G51" s="70"/>
      <c r="H51" s="70"/>
      <c r="I51" s="70"/>
      <c r="J51" s="70"/>
      <c r="K51" s="7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 s="1"/>
      <c r="B52" s="1"/>
      <c r="C52" s="70"/>
      <c r="D52" s="70"/>
      <c r="E52" s="70"/>
      <c r="F52" s="70"/>
      <c r="G52" s="70"/>
      <c r="H52" s="70"/>
      <c r="I52" s="70"/>
      <c r="J52" s="70"/>
      <c r="K52" s="7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 s="1"/>
      <c r="B53" s="1"/>
      <c r="C53" s="70"/>
      <c r="D53" s="70"/>
      <c r="E53" s="70"/>
      <c r="F53" s="70"/>
      <c r="G53" s="70"/>
      <c r="H53" s="70"/>
      <c r="I53" s="70"/>
      <c r="J53" s="70"/>
      <c r="K53" s="7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 s="1"/>
      <c r="B54" s="1"/>
      <c r="C54" s="70"/>
      <c r="D54" s="70"/>
      <c r="E54" s="70"/>
      <c r="F54" s="70"/>
      <c r="G54" s="70"/>
      <c r="H54" s="70"/>
      <c r="I54" s="70"/>
      <c r="J54" s="70"/>
      <c r="K54" s="7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 s="1"/>
      <c r="B55" s="1"/>
      <c r="C55" s="70"/>
      <c r="D55" s="70"/>
      <c r="E55" s="70"/>
      <c r="F55" s="70"/>
      <c r="G55" s="70"/>
      <c r="H55" s="70"/>
      <c r="I55" s="70"/>
      <c r="J55" s="70"/>
      <c r="K55" s="7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 s="1"/>
      <c r="B56" s="1"/>
      <c r="C56" s="70"/>
      <c r="D56" s="70"/>
      <c r="E56" s="70"/>
      <c r="F56" s="70"/>
      <c r="G56" s="70"/>
      <c r="H56" s="70"/>
      <c r="I56" s="70"/>
      <c r="J56" s="70"/>
      <c r="K56" s="7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B57" s="1"/>
      <c r="C57" s="70"/>
      <c r="D57" s="70"/>
      <c r="E57" s="70"/>
      <c r="F57" s="70"/>
      <c r="G57" s="70"/>
      <c r="H57" s="70"/>
      <c r="I57" s="70"/>
      <c r="J57" s="70"/>
      <c r="K57" s="7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 s="1"/>
      <c r="B58" s="1"/>
      <c r="C58" s="70"/>
      <c r="D58" s="70"/>
      <c r="E58" s="70"/>
      <c r="F58" s="70"/>
      <c r="G58" s="70"/>
      <c r="H58" s="70"/>
      <c r="I58" s="70"/>
      <c r="J58" s="70"/>
      <c r="K58" s="7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 s="1"/>
      <c r="B59" s="1"/>
      <c r="C59" s="70"/>
      <c r="D59" s="70"/>
      <c r="E59" s="70"/>
      <c r="F59" s="70"/>
      <c r="G59" s="70"/>
      <c r="H59" s="70"/>
      <c r="I59" s="70"/>
      <c r="J59" s="70"/>
      <c r="K59" s="7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 s="1"/>
      <c r="B60" s="1"/>
      <c r="C60" s="70"/>
      <c r="D60" s="70"/>
      <c r="E60" s="70"/>
      <c r="F60" s="70"/>
      <c r="G60" s="70"/>
      <c r="H60" s="70"/>
      <c r="I60" s="70"/>
      <c r="J60" s="70"/>
      <c r="K60" s="7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 s="1"/>
      <c r="B61" s="1"/>
      <c r="C61" s="70"/>
      <c r="D61" s="70"/>
      <c r="E61" s="70"/>
      <c r="F61" s="70"/>
      <c r="G61" s="70"/>
      <c r="H61" s="70"/>
      <c r="I61" s="70"/>
      <c r="J61" s="70"/>
      <c r="K61" s="7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1"/>
      <c r="B62" s="1"/>
      <c r="C62" s="70"/>
      <c r="D62" s="70"/>
      <c r="E62" s="70"/>
      <c r="F62" s="70"/>
      <c r="G62" s="70"/>
      <c r="H62" s="70"/>
      <c r="I62" s="70"/>
      <c r="J62" s="70"/>
      <c r="K62" s="7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B63" s="1"/>
      <c r="C63" s="70"/>
      <c r="D63" s="70"/>
      <c r="E63" s="70"/>
      <c r="F63" s="70"/>
      <c r="G63" s="70"/>
      <c r="H63" s="70"/>
      <c r="I63" s="70"/>
      <c r="J63" s="70"/>
      <c r="K63" s="7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1"/>
      <c r="B64" s="1"/>
      <c r="C64" s="70"/>
      <c r="D64" s="70"/>
      <c r="E64" s="70"/>
      <c r="F64" s="70"/>
      <c r="G64" s="70"/>
      <c r="H64" s="70"/>
      <c r="I64" s="70"/>
      <c r="J64" s="70"/>
      <c r="K64" s="7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 s="1"/>
      <c r="B65" s="1"/>
      <c r="C65" s="70"/>
      <c r="D65" s="70"/>
      <c r="E65" s="70"/>
      <c r="F65" s="70"/>
      <c r="G65" s="70"/>
      <c r="H65" s="70"/>
      <c r="I65" s="70"/>
      <c r="J65" s="70"/>
      <c r="K65" s="7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 s="1"/>
      <c r="B66" s="1"/>
      <c r="C66" s="70"/>
      <c r="D66" s="70"/>
      <c r="E66" s="70"/>
      <c r="F66" s="70"/>
      <c r="G66" s="70"/>
      <c r="H66" s="70"/>
      <c r="I66" s="70"/>
      <c r="J66" s="70"/>
      <c r="K66" s="7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B67" s="1"/>
      <c r="C67" s="70"/>
      <c r="D67" s="70"/>
      <c r="E67" s="70"/>
      <c r="F67" s="70"/>
      <c r="G67" s="70"/>
      <c r="H67" s="70"/>
      <c r="I67" s="70"/>
      <c r="J67" s="70"/>
      <c r="K67" s="7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1"/>
      <c r="B68" s="1"/>
      <c r="C68" s="70"/>
      <c r="D68" s="70"/>
      <c r="E68" s="70"/>
      <c r="F68" s="70"/>
      <c r="G68" s="70"/>
      <c r="H68" s="70"/>
      <c r="I68" s="70"/>
      <c r="J68" s="70"/>
      <c r="K68" s="7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 s="1"/>
      <c r="B69" s="1"/>
      <c r="C69" s="70"/>
      <c r="D69" s="70"/>
      <c r="E69" s="70"/>
      <c r="F69" s="70"/>
      <c r="G69" s="70"/>
      <c r="H69" s="70"/>
      <c r="I69" s="70"/>
      <c r="J69" s="70"/>
      <c r="K69" s="7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 s="1"/>
      <c r="B70" s="1"/>
      <c r="C70" s="70"/>
      <c r="D70" s="70"/>
      <c r="E70" s="70"/>
      <c r="F70" s="70"/>
      <c r="G70" s="70"/>
      <c r="H70" s="70"/>
      <c r="I70" s="70"/>
      <c r="J70" s="70"/>
      <c r="K70" s="7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B71" s="1"/>
      <c r="C71" s="70"/>
      <c r="D71" s="70"/>
      <c r="E71" s="70"/>
      <c r="F71" s="70"/>
      <c r="G71" s="70"/>
      <c r="H71" s="70"/>
      <c r="I71" s="70"/>
      <c r="J71" s="70"/>
      <c r="K71" s="7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1"/>
      <c r="B72" s="1"/>
      <c r="C72" s="70"/>
      <c r="D72" s="70"/>
      <c r="E72" s="70"/>
      <c r="F72" s="70"/>
      <c r="G72" s="70"/>
      <c r="H72" s="70"/>
      <c r="I72" s="70"/>
      <c r="J72" s="70"/>
      <c r="K72" s="7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 s="1"/>
      <c r="B73" s="1"/>
      <c r="C73" s="70"/>
      <c r="D73" s="70"/>
      <c r="E73" s="70"/>
      <c r="F73" s="70"/>
      <c r="G73" s="70"/>
      <c r="H73" s="70"/>
      <c r="I73" s="70"/>
      <c r="J73" s="70"/>
      <c r="K73" s="7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 s="1"/>
      <c r="B74" s="1"/>
      <c r="C74" s="70"/>
      <c r="D74" s="70"/>
      <c r="E74" s="70"/>
      <c r="F74" s="70"/>
      <c r="G74" s="70"/>
      <c r="H74" s="70"/>
      <c r="I74" s="70"/>
      <c r="J74" s="70"/>
      <c r="K74" s="7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 s="1"/>
      <c r="B75" s="1"/>
      <c r="C75" s="70"/>
      <c r="D75" s="70"/>
      <c r="E75" s="70"/>
      <c r="F75" s="70"/>
      <c r="G75" s="70"/>
      <c r="H75" s="70"/>
      <c r="I75" s="70"/>
      <c r="J75" s="70"/>
      <c r="K75" s="7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 s="1"/>
      <c r="B76" s="1"/>
      <c r="C76" s="70"/>
      <c r="D76" s="70"/>
      <c r="E76" s="70"/>
      <c r="F76" s="70"/>
      <c r="G76" s="70"/>
      <c r="H76" s="70"/>
      <c r="I76" s="70"/>
      <c r="J76" s="70"/>
      <c r="K76" s="7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 s="1"/>
      <c r="B77" s="1"/>
      <c r="C77" s="70"/>
      <c r="D77" s="70"/>
      <c r="E77" s="70"/>
      <c r="F77" s="70"/>
      <c r="G77" s="70"/>
      <c r="H77" s="70"/>
      <c r="I77" s="70"/>
      <c r="J77" s="70"/>
      <c r="K77" s="7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 s="1"/>
      <c r="B78" s="1"/>
      <c r="C78" s="70"/>
      <c r="D78" s="70"/>
      <c r="E78" s="70"/>
      <c r="F78" s="70"/>
      <c r="G78" s="70"/>
      <c r="H78" s="70"/>
      <c r="I78" s="70"/>
      <c r="J78" s="70"/>
      <c r="K78" s="7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 s="1"/>
      <c r="B79" s="1"/>
      <c r="C79" s="70"/>
      <c r="D79" s="70"/>
      <c r="E79" s="70"/>
      <c r="F79" s="70"/>
      <c r="G79" s="70"/>
      <c r="H79" s="70"/>
      <c r="I79" s="70"/>
      <c r="J79" s="70"/>
      <c r="K79" s="7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 s="1"/>
      <c r="B80" s="1"/>
      <c r="C80" s="70"/>
      <c r="D80" s="70"/>
      <c r="E80" s="70"/>
      <c r="F80" s="70"/>
      <c r="G80" s="70"/>
      <c r="H80" s="70"/>
      <c r="I80" s="70"/>
      <c r="J80" s="70"/>
      <c r="K80" s="7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 s="1"/>
      <c r="B81" s="1"/>
      <c r="C81" s="70"/>
      <c r="D81" s="70"/>
      <c r="E81" s="70"/>
      <c r="F81" s="70"/>
      <c r="G81" s="70"/>
      <c r="H81" s="70"/>
      <c r="I81" s="70"/>
      <c r="J81" s="70"/>
      <c r="K81" s="7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 s="1"/>
      <c r="B82" s="1"/>
      <c r="C82" s="70"/>
      <c r="D82" s="70"/>
      <c r="E82" s="70"/>
      <c r="F82" s="70"/>
      <c r="G82" s="70"/>
      <c r="H82" s="70"/>
      <c r="I82" s="70"/>
      <c r="J82" s="70"/>
      <c r="K82" s="7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70"/>
      <c r="D83" s="70"/>
      <c r="E83" s="70"/>
      <c r="F83" s="70"/>
      <c r="G83" s="70"/>
      <c r="H83" s="70"/>
      <c r="I83" s="70"/>
      <c r="J83" s="70"/>
      <c r="K83" s="7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70"/>
      <c r="D84" s="70"/>
      <c r="E84" s="70"/>
      <c r="F84" s="70"/>
      <c r="G84" s="70"/>
      <c r="H84" s="70"/>
      <c r="I84" s="70"/>
      <c r="J84" s="70"/>
      <c r="K84" s="7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/>
      <c r="B85" s="1"/>
      <c r="C85" s="70"/>
      <c r="D85" s="70"/>
      <c r="E85" s="70"/>
      <c r="F85" s="70"/>
      <c r="G85" s="70"/>
      <c r="H85" s="70"/>
      <c r="I85" s="70"/>
      <c r="J85" s="70"/>
      <c r="K85" s="7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70"/>
      <c r="D86" s="70"/>
      <c r="E86" s="70"/>
      <c r="F86" s="70"/>
      <c r="G86" s="70"/>
      <c r="H86" s="70"/>
      <c r="I86" s="70"/>
      <c r="J86" s="70"/>
      <c r="K86" s="7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70"/>
      <c r="D87" s="70"/>
      <c r="E87" s="70"/>
      <c r="F87" s="70"/>
      <c r="G87" s="70"/>
      <c r="H87" s="70"/>
      <c r="I87" s="70"/>
      <c r="J87" s="70"/>
      <c r="K87" s="7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/>
      <c r="B88" s="1"/>
      <c r="C88" s="70"/>
      <c r="D88" s="70"/>
      <c r="E88" s="70"/>
      <c r="F88" s="70"/>
      <c r="G88" s="70"/>
      <c r="H88" s="70"/>
      <c r="I88" s="70"/>
      <c r="J88" s="70"/>
      <c r="K88" s="7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1"/>
      <c r="B89" s="1"/>
      <c r="C89" s="70"/>
      <c r="D89" s="70"/>
      <c r="E89" s="70"/>
      <c r="F89" s="70"/>
      <c r="G89" s="70"/>
      <c r="H89" s="70"/>
      <c r="I89" s="70"/>
      <c r="J89" s="70"/>
      <c r="K89" s="7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/>
      <c r="B90" s="1"/>
      <c r="C90" s="70"/>
      <c r="D90" s="70"/>
      <c r="E90" s="70"/>
      <c r="F90" s="70"/>
      <c r="G90" s="70"/>
      <c r="H90" s="70"/>
      <c r="I90" s="70"/>
      <c r="J90" s="70"/>
      <c r="K90" s="7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/>
      <c r="B91" s="1"/>
      <c r="C91" s="70"/>
      <c r="D91" s="70"/>
      <c r="E91" s="70"/>
      <c r="F91" s="70"/>
      <c r="G91" s="70"/>
      <c r="H91" s="70"/>
      <c r="I91" s="70"/>
      <c r="J91" s="70"/>
      <c r="K91" s="7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70"/>
      <c r="D92" s="70"/>
      <c r="E92" s="70"/>
      <c r="F92" s="70"/>
      <c r="G92" s="70"/>
      <c r="H92" s="70"/>
      <c r="I92" s="70"/>
      <c r="J92" s="70"/>
      <c r="K92" s="7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/>
      <c r="B93" s="1"/>
      <c r="C93" s="70"/>
      <c r="D93" s="70"/>
      <c r="E93" s="70"/>
      <c r="F93" s="70"/>
      <c r="G93" s="70"/>
      <c r="H93" s="70"/>
      <c r="I93" s="70"/>
      <c r="J93" s="70"/>
      <c r="K93" s="7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70"/>
      <c r="D94" s="70"/>
      <c r="E94" s="70"/>
      <c r="F94" s="70"/>
      <c r="G94" s="70"/>
      <c r="H94" s="70"/>
      <c r="I94" s="70"/>
      <c r="J94" s="70"/>
      <c r="K94" s="7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 s="1"/>
      <c r="B95" s="1"/>
      <c r="C95" s="70"/>
      <c r="D95" s="70"/>
      <c r="E95" s="70"/>
      <c r="F95" s="70"/>
      <c r="G95" s="70"/>
      <c r="H95" s="70"/>
      <c r="I95" s="70"/>
      <c r="J95" s="70"/>
      <c r="K95" s="7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 s="1"/>
      <c r="B96" s="1"/>
      <c r="C96" s="70"/>
      <c r="D96" s="70"/>
      <c r="E96" s="70"/>
      <c r="F96" s="70"/>
      <c r="G96" s="70"/>
      <c r="H96" s="70"/>
      <c r="I96" s="70"/>
      <c r="J96" s="70"/>
      <c r="K96" s="7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 s="1"/>
      <c r="B97" s="1"/>
      <c r="C97" s="70"/>
      <c r="D97" s="70"/>
      <c r="E97" s="70"/>
      <c r="F97" s="70"/>
      <c r="G97" s="70"/>
      <c r="H97" s="70"/>
      <c r="I97" s="70"/>
      <c r="J97" s="70"/>
      <c r="K97" s="7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 s="1"/>
      <c r="B98" s="1"/>
      <c r="C98" s="70"/>
      <c r="D98" s="70"/>
      <c r="E98" s="70"/>
      <c r="F98" s="70"/>
      <c r="G98" s="70"/>
      <c r="H98" s="70"/>
      <c r="I98" s="70"/>
      <c r="J98" s="70"/>
      <c r="K98" s="7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 s="1"/>
      <c r="B99" s="1"/>
      <c r="C99" s="70"/>
      <c r="D99" s="70"/>
      <c r="E99" s="70"/>
      <c r="F99" s="70"/>
      <c r="G99" s="70"/>
      <c r="H99" s="70"/>
      <c r="I99" s="70"/>
      <c r="J99" s="70"/>
      <c r="K99" s="7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 s="1"/>
      <c r="B100" s="1"/>
      <c r="C100" s="70"/>
      <c r="D100" s="70"/>
      <c r="E100" s="70"/>
      <c r="F100" s="70"/>
      <c r="G100" s="70"/>
      <c r="H100" s="70"/>
      <c r="I100" s="70"/>
      <c r="J100" s="70"/>
      <c r="K100" s="7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 s="1"/>
      <c r="B101" s="1"/>
      <c r="C101" s="70"/>
      <c r="D101" s="70"/>
      <c r="E101" s="70"/>
      <c r="F101" s="70"/>
      <c r="G101" s="70"/>
      <c r="H101" s="70"/>
      <c r="I101" s="70"/>
      <c r="J101" s="70"/>
      <c r="K101" s="7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">
      <c r="A102" s="1"/>
      <c r="B102" s="1"/>
      <c r="C102" s="70"/>
      <c r="D102" s="70"/>
      <c r="E102" s="70"/>
      <c r="F102" s="70"/>
      <c r="G102" s="70"/>
      <c r="H102" s="70"/>
      <c r="I102" s="70"/>
      <c r="J102" s="70"/>
      <c r="K102" s="7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">
      <c r="A103" s="1"/>
      <c r="B103" s="1"/>
      <c r="C103" s="70"/>
      <c r="D103" s="70"/>
      <c r="E103" s="70"/>
      <c r="F103" s="70"/>
      <c r="G103" s="70"/>
      <c r="H103" s="70"/>
      <c r="I103" s="70"/>
      <c r="J103" s="70"/>
      <c r="K103" s="7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">
      <c r="A104" s="1"/>
      <c r="B104" s="1"/>
      <c r="C104" s="70"/>
      <c r="D104" s="70"/>
      <c r="E104" s="70"/>
      <c r="F104" s="70"/>
      <c r="G104" s="70"/>
      <c r="H104" s="70"/>
      <c r="I104" s="70"/>
      <c r="J104" s="70"/>
      <c r="K104" s="7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">
      <c r="A105" s="1"/>
      <c r="B105" s="1"/>
      <c r="C105" s="70"/>
      <c r="D105" s="70"/>
      <c r="E105" s="70"/>
      <c r="F105" s="70"/>
      <c r="G105" s="70"/>
      <c r="H105" s="70"/>
      <c r="I105" s="70"/>
      <c r="J105" s="70"/>
      <c r="K105" s="7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">
      <c r="A106" s="1"/>
      <c r="B106" s="1"/>
      <c r="C106" s="70"/>
      <c r="D106" s="70"/>
      <c r="E106" s="70"/>
      <c r="F106" s="70"/>
      <c r="G106" s="70"/>
      <c r="H106" s="70"/>
      <c r="I106" s="70"/>
      <c r="J106" s="70"/>
      <c r="K106" s="7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">
      <c r="A107" s="1"/>
      <c r="B107" s="1"/>
      <c r="C107" s="70"/>
      <c r="D107" s="70"/>
      <c r="E107" s="70"/>
      <c r="F107" s="70"/>
      <c r="G107" s="70"/>
      <c r="H107" s="70"/>
      <c r="I107" s="70"/>
      <c r="J107" s="70"/>
      <c r="K107" s="7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">
      <c r="A108" s="1"/>
      <c r="B108" s="1"/>
      <c r="C108" s="70"/>
      <c r="D108" s="70"/>
      <c r="E108" s="70"/>
      <c r="F108" s="70"/>
      <c r="G108" s="70"/>
      <c r="H108" s="70"/>
      <c r="I108" s="70"/>
      <c r="J108" s="70"/>
      <c r="K108" s="7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">
      <c r="A109" s="1"/>
      <c r="B109" s="1"/>
      <c r="C109" s="70"/>
      <c r="D109" s="70"/>
      <c r="E109" s="70"/>
      <c r="F109" s="70"/>
      <c r="G109" s="70"/>
      <c r="H109" s="70"/>
      <c r="I109" s="70"/>
      <c r="J109" s="70"/>
      <c r="K109" s="7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">
      <c r="A110" s="1"/>
      <c r="B110" s="1"/>
      <c r="C110" s="70"/>
      <c r="D110" s="70"/>
      <c r="E110" s="70"/>
      <c r="F110" s="70"/>
      <c r="G110" s="70"/>
      <c r="H110" s="70"/>
      <c r="I110" s="70"/>
      <c r="J110" s="70"/>
      <c r="K110" s="7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">
      <c r="A111" s="1"/>
      <c r="B111" s="1"/>
      <c r="C111" s="70"/>
      <c r="D111" s="70"/>
      <c r="E111" s="70"/>
      <c r="F111" s="70"/>
      <c r="G111" s="70"/>
      <c r="H111" s="70"/>
      <c r="I111" s="70"/>
      <c r="J111" s="70"/>
      <c r="K111" s="7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">
      <c r="A112" s="1"/>
      <c r="B112" s="1"/>
      <c r="C112" s="70"/>
      <c r="D112" s="70"/>
      <c r="E112" s="70"/>
      <c r="F112" s="70"/>
      <c r="G112" s="70"/>
      <c r="H112" s="70"/>
      <c r="I112" s="70"/>
      <c r="J112" s="70"/>
      <c r="K112" s="7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">
      <c r="A113" s="1"/>
      <c r="B113" s="1"/>
      <c r="C113" s="70"/>
      <c r="D113" s="70"/>
      <c r="E113" s="70"/>
      <c r="F113" s="70"/>
      <c r="G113" s="70"/>
      <c r="H113" s="70"/>
      <c r="I113" s="70"/>
      <c r="J113" s="70"/>
      <c r="K113" s="7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">
      <c r="A114" s="1"/>
      <c r="B114" s="1"/>
      <c r="C114" s="70"/>
      <c r="D114" s="70"/>
      <c r="E114" s="70"/>
      <c r="F114" s="70"/>
      <c r="G114" s="70"/>
      <c r="H114" s="70"/>
      <c r="I114" s="70"/>
      <c r="J114" s="70"/>
      <c r="K114" s="7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">
      <c r="A115" s="1"/>
      <c r="B115" s="1"/>
      <c r="C115" s="70"/>
      <c r="D115" s="70"/>
      <c r="E115" s="70"/>
      <c r="F115" s="70"/>
      <c r="G115" s="70"/>
      <c r="H115" s="70"/>
      <c r="I115" s="70"/>
      <c r="J115" s="70"/>
      <c r="K115" s="7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">
      <c r="A116" s="1"/>
      <c r="B116" s="1"/>
      <c r="C116" s="70"/>
      <c r="D116" s="70"/>
      <c r="E116" s="70"/>
      <c r="F116" s="70"/>
      <c r="G116" s="70"/>
      <c r="H116" s="70"/>
      <c r="I116" s="70"/>
      <c r="J116" s="70"/>
      <c r="K116" s="7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">
      <c r="A117" s="1"/>
      <c r="B117" s="1"/>
      <c r="C117" s="70"/>
      <c r="D117" s="70"/>
      <c r="E117" s="70"/>
      <c r="F117" s="70"/>
      <c r="G117" s="70"/>
      <c r="H117" s="70"/>
      <c r="I117" s="70"/>
      <c r="J117" s="70"/>
      <c r="K117" s="7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">
      <c r="A118" s="1"/>
      <c r="B118" s="1"/>
      <c r="C118" s="70"/>
      <c r="D118" s="70"/>
      <c r="E118" s="70"/>
      <c r="F118" s="70"/>
      <c r="G118" s="70"/>
      <c r="H118" s="70"/>
      <c r="I118" s="70"/>
      <c r="J118" s="70"/>
      <c r="K118" s="7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">
      <c r="A119" s="1"/>
      <c r="B119" s="1"/>
      <c r="C119" s="70"/>
      <c r="D119" s="70"/>
      <c r="E119" s="70"/>
      <c r="F119" s="70"/>
      <c r="G119" s="70"/>
      <c r="H119" s="70"/>
      <c r="I119" s="70"/>
      <c r="J119" s="70"/>
      <c r="K119" s="7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">
      <c r="A120" s="1"/>
      <c r="B120" s="1"/>
      <c r="C120" s="70"/>
      <c r="D120" s="70"/>
      <c r="E120" s="70"/>
      <c r="F120" s="70"/>
      <c r="G120" s="70"/>
      <c r="H120" s="70"/>
      <c r="I120" s="70"/>
      <c r="J120" s="70"/>
      <c r="K120" s="7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">
      <c r="A121" s="1"/>
      <c r="B121" s="1"/>
      <c r="C121" s="70"/>
      <c r="D121" s="70"/>
      <c r="E121" s="70"/>
      <c r="F121" s="70"/>
      <c r="G121" s="70"/>
      <c r="H121" s="70"/>
      <c r="I121" s="70"/>
      <c r="J121" s="70"/>
      <c r="K121" s="7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">
      <c r="A122" s="1"/>
      <c r="B122" s="1"/>
      <c r="C122" s="70"/>
      <c r="D122" s="70"/>
      <c r="E122" s="70"/>
      <c r="F122" s="70"/>
      <c r="G122" s="70"/>
      <c r="H122" s="70"/>
      <c r="I122" s="70"/>
      <c r="J122" s="70"/>
      <c r="K122" s="7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">
      <c r="A123" s="1"/>
      <c r="B123" s="1"/>
      <c r="C123" s="70"/>
      <c r="D123" s="70"/>
      <c r="E123" s="70"/>
      <c r="F123" s="70"/>
      <c r="G123" s="70"/>
      <c r="H123" s="70"/>
      <c r="I123" s="70"/>
      <c r="J123" s="70"/>
      <c r="K123" s="7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">
      <c r="A124" s="1"/>
      <c r="B124" s="1"/>
      <c r="C124" s="70"/>
      <c r="D124" s="70"/>
      <c r="E124" s="70"/>
      <c r="F124" s="70"/>
      <c r="G124" s="70"/>
      <c r="H124" s="70"/>
      <c r="I124" s="70"/>
      <c r="J124" s="70"/>
      <c r="K124" s="7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">
      <c r="A125" s="1"/>
      <c r="B125" s="1"/>
      <c r="C125" s="70"/>
      <c r="D125" s="70"/>
      <c r="E125" s="70"/>
      <c r="F125" s="70"/>
      <c r="G125" s="70"/>
      <c r="H125" s="70"/>
      <c r="I125" s="70"/>
      <c r="J125" s="70"/>
      <c r="K125" s="7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">
      <c r="A126" s="1"/>
      <c r="B126" s="1"/>
      <c r="C126" s="70"/>
      <c r="D126" s="70"/>
      <c r="E126" s="70"/>
      <c r="F126" s="70"/>
      <c r="G126" s="70"/>
      <c r="H126" s="70"/>
      <c r="I126" s="70"/>
      <c r="J126" s="70"/>
      <c r="K126" s="7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">
      <c r="A127" s="1"/>
      <c r="B127" s="1"/>
      <c r="C127" s="70"/>
      <c r="D127" s="70"/>
      <c r="E127" s="70"/>
      <c r="F127" s="70"/>
      <c r="G127" s="70"/>
      <c r="H127" s="70"/>
      <c r="I127" s="70"/>
      <c r="J127" s="70"/>
      <c r="K127" s="7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">
      <c r="A128" s="1"/>
      <c r="B128" s="1"/>
      <c r="C128" s="70"/>
      <c r="D128" s="70"/>
      <c r="E128" s="70"/>
      <c r="F128" s="70"/>
      <c r="G128" s="70"/>
      <c r="H128" s="70"/>
      <c r="I128" s="70"/>
      <c r="J128" s="70"/>
      <c r="K128" s="7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">
      <c r="A129" s="1"/>
      <c r="B129" s="1"/>
      <c r="C129" s="70"/>
      <c r="D129" s="70"/>
      <c r="E129" s="70"/>
      <c r="F129" s="70"/>
      <c r="G129" s="70"/>
      <c r="H129" s="70"/>
      <c r="I129" s="70"/>
      <c r="J129" s="70"/>
      <c r="K129" s="7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">
      <c r="A130" s="1"/>
      <c r="B130" s="1"/>
      <c r="C130" s="70"/>
      <c r="D130" s="70"/>
      <c r="E130" s="70"/>
      <c r="F130" s="70"/>
      <c r="G130" s="70"/>
      <c r="H130" s="70"/>
      <c r="I130" s="70"/>
      <c r="J130" s="70"/>
      <c r="K130" s="7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">
      <c r="A131" s="1"/>
      <c r="B131" s="1"/>
      <c r="C131" s="70"/>
      <c r="D131" s="70"/>
      <c r="E131" s="70"/>
      <c r="F131" s="70"/>
      <c r="G131" s="70"/>
      <c r="H131" s="70"/>
      <c r="I131" s="70"/>
      <c r="J131" s="70"/>
      <c r="K131" s="7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">
      <c r="A132" s="1"/>
      <c r="B132" s="1"/>
      <c r="C132" s="70"/>
      <c r="D132" s="70"/>
      <c r="E132" s="70"/>
      <c r="F132" s="70"/>
      <c r="G132" s="70"/>
      <c r="H132" s="70"/>
      <c r="I132" s="70"/>
      <c r="J132" s="70"/>
      <c r="K132" s="7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">
      <c r="A133" s="1"/>
      <c r="B133" s="1"/>
      <c r="C133" s="70"/>
      <c r="D133" s="70"/>
      <c r="E133" s="70"/>
      <c r="F133" s="70"/>
      <c r="G133" s="70"/>
      <c r="H133" s="70"/>
      <c r="I133" s="70"/>
      <c r="J133" s="70"/>
      <c r="K133" s="7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">
      <c r="A134" s="1"/>
      <c r="B134" s="1"/>
      <c r="C134" s="70"/>
      <c r="D134" s="70"/>
      <c r="E134" s="70"/>
      <c r="F134" s="70"/>
      <c r="G134" s="70"/>
      <c r="H134" s="70"/>
      <c r="I134" s="70"/>
      <c r="J134" s="70"/>
      <c r="K134" s="7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">
      <c r="A135" s="1"/>
      <c r="B135" s="1"/>
      <c r="C135" s="70"/>
      <c r="D135" s="70"/>
      <c r="E135" s="70"/>
      <c r="F135" s="70"/>
      <c r="G135" s="70"/>
      <c r="H135" s="70"/>
      <c r="I135" s="70"/>
      <c r="J135" s="70"/>
      <c r="K135" s="7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">
      <c r="A136" s="1"/>
      <c r="B136" s="1"/>
      <c r="C136" s="70"/>
      <c r="D136" s="70"/>
      <c r="E136" s="70"/>
      <c r="F136" s="70"/>
      <c r="G136" s="70"/>
      <c r="H136" s="70"/>
      <c r="I136" s="70"/>
      <c r="J136" s="70"/>
      <c r="K136" s="7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">
      <c r="A137" s="1"/>
      <c r="B137" s="1"/>
      <c r="C137" s="70"/>
      <c r="D137" s="70"/>
      <c r="E137" s="70"/>
      <c r="F137" s="70"/>
      <c r="G137" s="70"/>
      <c r="H137" s="70"/>
      <c r="I137" s="70"/>
      <c r="J137" s="70"/>
      <c r="K137" s="7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">
      <c r="A138" s="1"/>
      <c r="B138" s="1"/>
      <c r="C138" s="70"/>
      <c r="D138" s="70"/>
      <c r="E138" s="70"/>
      <c r="F138" s="70"/>
      <c r="G138" s="70"/>
      <c r="H138" s="70"/>
      <c r="I138" s="70"/>
      <c r="J138" s="70"/>
      <c r="K138" s="7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">
      <c r="A139" s="1"/>
      <c r="B139" s="1"/>
      <c r="C139" s="70"/>
      <c r="D139" s="70"/>
      <c r="E139" s="70"/>
      <c r="F139" s="70"/>
      <c r="G139" s="70"/>
      <c r="H139" s="70"/>
      <c r="I139" s="70"/>
      <c r="J139" s="70"/>
      <c r="K139" s="7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">
      <c r="A140" s="1"/>
      <c r="B140" s="1"/>
      <c r="C140" s="70"/>
      <c r="D140" s="70"/>
      <c r="E140" s="70"/>
      <c r="F140" s="70"/>
      <c r="G140" s="70"/>
      <c r="H140" s="70"/>
      <c r="I140" s="70"/>
      <c r="J140" s="70"/>
      <c r="K140" s="7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">
      <c r="A141" s="1"/>
      <c r="B141" s="1"/>
      <c r="C141" s="70"/>
      <c r="D141" s="70"/>
      <c r="E141" s="70"/>
      <c r="F141" s="70"/>
      <c r="G141" s="70"/>
      <c r="H141" s="70"/>
      <c r="I141" s="70"/>
      <c r="J141" s="70"/>
      <c r="K141" s="7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">
      <c r="A142" s="1"/>
      <c r="B142" s="1"/>
      <c r="C142" s="70"/>
      <c r="D142" s="70"/>
      <c r="E142" s="70"/>
      <c r="F142" s="70"/>
      <c r="G142" s="70"/>
      <c r="H142" s="70"/>
      <c r="I142" s="70"/>
      <c r="J142" s="70"/>
      <c r="K142" s="7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">
      <c r="A143" s="1"/>
      <c r="B143" s="1"/>
      <c r="C143" s="70"/>
      <c r="D143" s="70"/>
      <c r="E143" s="70"/>
      <c r="F143" s="70"/>
      <c r="G143" s="70"/>
      <c r="H143" s="70"/>
      <c r="I143" s="70"/>
      <c r="J143" s="70"/>
      <c r="K143" s="7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">
      <c r="A144" s="1"/>
      <c r="B144" s="1"/>
      <c r="C144" s="70"/>
      <c r="D144" s="70"/>
      <c r="E144" s="70"/>
      <c r="F144" s="70"/>
      <c r="G144" s="70"/>
      <c r="H144" s="70"/>
      <c r="I144" s="70"/>
      <c r="J144" s="70"/>
      <c r="K144" s="7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">
      <c r="A145" s="1"/>
      <c r="B145" s="1"/>
      <c r="C145" s="70"/>
      <c r="D145" s="70"/>
      <c r="E145" s="70"/>
      <c r="F145" s="70"/>
      <c r="G145" s="70"/>
      <c r="H145" s="70"/>
      <c r="I145" s="70"/>
      <c r="J145" s="70"/>
      <c r="K145" s="7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">
      <c r="A146" s="1"/>
      <c r="B146" s="1"/>
      <c r="C146" s="70"/>
      <c r="D146" s="70"/>
      <c r="E146" s="70"/>
      <c r="F146" s="70"/>
      <c r="G146" s="70"/>
      <c r="H146" s="70"/>
      <c r="I146" s="70"/>
      <c r="J146" s="70"/>
      <c r="K146" s="7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">
      <c r="A147" s="1"/>
      <c r="B147" s="1"/>
      <c r="C147" s="70"/>
      <c r="D147" s="70"/>
      <c r="E147" s="70"/>
      <c r="F147" s="70"/>
      <c r="G147" s="70"/>
      <c r="H147" s="70"/>
      <c r="I147" s="70"/>
      <c r="J147" s="70"/>
      <c r="K147" s="7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">
      <c r="A148" s="1"/>
      <c r="B148" s="1"/>
      <c r="C148" s="70"/>
      <c r="D148" s="70"/>
      <c r="E148" s="70"/>
      <c r="F148" s="70"/>
      <c r="G148" s="70"/>
      <c r="H148" s="70"/>
      <c r="I148" s="70"/>
      <c r="J148" s="70"/>
      <c r="K148" s="7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31:B31"/>
    <mergeCell ref="A32:B32"/>
    <mergeCell ref="A36:B36"/>
    <mergeCell ref="A41:C41"/>
    <mergeCell ref="A2:T2"/>
    <mergeCell ref="A3:T3"/>
    <mergeCell ref="A6:A7"/>
    <mergeCell ref="B6:B7"/>
    <mergeCell ref="C6:E6"/>
    <mergeCell ref="F6:H6"/>
    <mergeCell ref="I6:K6"/>
    <mergeCell ref="L6:N6"/>
    <mergeCell ref="O6:Q6"/>
    <mergeCell ref="R6:T6"/>
  </mergeCells>
  <printOptions horizontalCentered="1"/>
  <pageMargins left="1.1200000000000001" right="0.77" top="0.81" bottom="0.48" header="0" footer="0"/>
  <pageSetup paperSize="9" scale="56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E0F2-B841-4512-A1E0-1BA55A29E699}">
  <sheetPr>
    <tabColor theme="0" tint="-0.499984740745262"/>
  </sheetPr>
  <dimension ref="A1:T30"/>
  <sheetViews>
    <sheetView tabSelected="1" workbookViewId="0">
      <selection sqref="A1:XFD1"/>
    </sheetView>
  </sheetViews>
  <sheetFormatPr defaultRowHeight="14.4" x14ac:dyDescent="0.3"/>
  <cols>
    <col min="1" max="1" width="4.44140625" style="2" customWidth="1"/>
    <col min="2" max="2" width="54.33203125" style="2" customWidth="1"/>
    <col min="3" max="16384" width="8.88671875" style="2"/>
  </cols>
  <sheetData>
    <row r="1" spans="1:20" ht="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6" x14ac:dyDescent="0.3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6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5.6" x14ac:dyDescent="0.3">
      <c r="A4" s="6"/>
      <c r="B4" s="6"/>
      <c r="C4" s="6"/>
      <c r="D4" s="6"/>
      <c r="G4" s="6"/>
      <c r="H4" s="7" t="s">
        <v>2</v>
      </c>
      <c r="I4" s="8">
        <v>2024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.6" thickBot="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49.5" customHeight="1" x14ac:dyDescent="0.3">
      <c r="A6" s="10" t="s">
        <v>3</v>
      </c>
      <c r="B6" s="10" t="s">
        <v>4</v>
      </c>
      <c r="C6" s="11" t="s">
        <v>5</v>
      </c>
      <c r="D6" s="12"/>
      <c r="E6" s="13"/>
      <c r="F6" s="11" t="s">
        <v>6</v>
      </c>
      <c r="G6" s="12"/>
      <c r="H6" s="13"/>
      <c r="I6" s="14" t="s">
        <v>7</v>
      </c>
      <c r="J6" s="15"/>
      <c r="K6" s="16"/>
      <c r="L6" s="11" t="s">
        <v>8</v>
      </c>
      <c r="M6" s="12"/>
      <c r="N6" s="13"/>
      <c r="O6" s="11" t="s">
        <v>9</v>
      </c>
      <c r="P6" s="12"/>
      <c r="Q6" s="13"/>
      <c r="R6" s="14" t="s">
        <v>7</v>
      </c>
      <c r="S6" s="15"/>
      <c r="T6" s="16"/>
    </row>
    <row r="7" spans="1:20" ht="15.6" x14ac:dyDescent="0.3">
      <c r="A7" s="17"/>
      <c r="B7" s="17"/>
      <c r="C7" s="18" t="s">
        <v>10</v>
      </c>
      <c r="D7" s="18" t="s">
        <v>11</v>
      </c>
      <c r="E7" s="18" t="s">
        <v>12</v>
      </c>
      <c r="F7" s="18" t="s">
        <v>10</v>
      </c>
      <c r="G7" s="18" t="s">
        <v>11</v>
      </c>
      <c r="H7" s="18" t="s">
        <v>12</v>
      </c>
      <c r="I7" s="19" t="s">
        <v>10</v>
      </c>
      <c r="J7" s="19" t="s">
        <v>11</v>
      </c>
      <c r="K7" s="19" t="s">
        <v>12</v>
      </c>
      <c r="L7" s="18" t="s">
        <v>10</v>
      </c>
      <c r="M7" s="18" t="s">
        <v>11</v>
      </c>
      <c r="N7" s="18" t="s">
        <v>12</v>
      </c>
      <c r="O7" s="18" t="s">
        <v>10</v>
      </c>
      <c r="P7" s="18" t="s">
        <v>11</v>
      </c>
      <c r="Q7" s="18" t="s">
        <v>12</v>
      </c>
      <c r="R7" s="19" t="s">
        <v>10</v>
      </c>
      <c r="S7" s="19" t="s">
        <v>11</v>
      </c>
      <c r="T7" s="19" t="s">
        <v>12</v>
      </c>
    </row>
    <row r="8" spans="1:20" x14ac:dyDescent="0.3">
      <c r="A8" s="20">
        <v>1</v>
      </c>
      <c r="B8" s="20">
        <v>2</v>
      </c>
      <c r="C8" s="20">
        <v>3</v>
      </c>
      <c r="D8" s="21">
        <v>4</v>
      </c>
      <c r="E8" s="7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</row>
    <row r="9" spans="1:20" ht="15" x14ac:dyDescent="0.3">
      <c r="A9" s="42" t="s">
        <v>47</v>
      </c>
      <c r="B9" s="43"/>
      <c r="C9" s="45"/>
      <c r="D9" s="45"/>
      <c r="E9" s="46"/>
      <c r="F9" s="46"/>
      <c r="G9" s="46"/>
      <c r="H9" s="45"/>
      <c r="I9" s="46"/>
      <c r="J9" s="46"/>
      <c r="K9" s="46"/>
      <c r="L9" s="46"/>
      <c r="M9" s="46"/>
      <c r="N9" s="45"/>
      <c r="O9" s="46"/>
      <c r="P9" s="46"/>
      <c r="Q9" s="45"/>
      <c r="R9" s="46"/>
      <c r="S9" s="46"/>
      <c r="T9" s="46"/>
    </row>
    <row r="10" spans="1:20" ht="15" x14ac:dyDescent="0.3">
      <c r="A10" s="72">
        <v>1</v>
      </c>
      <c r="B10" s="73" t="s">
        <v>48</v>
      </c>
      <c r="C10" s="30">
        <v>0</v>
      </c>
      <c r="D10" s="30">
        <v>0</v>
      </c>
      <c r="E10" s="30">
        <v>0</v>
      </c>
      <c r="F10" s="31">
        <v>0</v>
      </c>
      <c r="G10" s="31">
        <v>3</v>
      </c>
      <c r="H10" s="30">
        <v>3</v>
      </c>
      <c r="I10" s="31">
        <f>C10+F10</f>
        <v>0</v>
      </c>
      <c r="J10" s="31">
        <f>D10+G10</f>
        <v>3</v>
      </c>
      <c r="K10" s="31">
        <v>3</v>
      </c>
      <c r="L10" s="31">
        <v>0</v>
      </c>
      <c r="M10" s="31">
        <v>1</v>
      </c>
      <c r="N10" s="30">
        <v>1</v>
      </c>
      <c r="O10" s="31">
        <v>0</v>
      </c>
      <c r="P10" s="31">
        <v>0</v>
      </c>
      <c r="Q10" s="30">
        <v>0</v>
      </c>
      <c r="R10" s="31">
        <v>0</v>
      </c>
      <c r="S10" s="31">
        <v>0</v>
      </c>
      <c r="T10" s="31">
        <f>SUM(R10:S10)</f>
        <v>0</v>
      </c>
    </row>
    <row r="11" spans="1:20" ht="15" x14ac:dyDescent="0.3">
      <c r="A11" s="72">
        <v>2</v>
      </c>
      <c r="B11" s="74" t="s">
        <v>49</v>
      </c>
      <c r="C11" s="30">
        <v>0</v>
      </c>
      <c r="D11" s="30">
        <v>0</v>
      </c>
      <c r="E11" s="30">
        <v>0</v>
      </c>
      <c r="F11" s="31">
        <v>1</v>
      </c>
      <c r="G11" s="31">
        <v>3</v>
      </c>
      <c r="H11" s="30">
        <f>SUM(F11:G11)</f>
        <v>4</v>
      </c>
      <c r="I11" s="31">
        <f>C11+F11</f>
        <v>1</v>
      </c>
      <c r="J11" s="31">
        <f>D11+G11</f>
        <v>3</v>
      </c>
      <c r="K11" s="31">
        <f>SUM(I11:J11)</f>
        <v>4</v>
      </c>
      <c r="L11" s="31">
        <v>0</v>
      </c>
      <c r="M11" s="31">
        <v>0</v>
      </c>
      <c r="N11" s="30">
        <f>SUM(L11:M11)</f>
        <v>0</v>
      </c>
      <c r="O11" s="31">
        <v>0</v>
      </c>
      <c r="P11" s="31">
        <v>0</v>
      </c>
      <c r="Q11" s="30">
        <f>SUM(O11:P11)</f>
        <v>0</v>
      </c>
      <c r="R11" s="31">
        <v>0</v>
      </c>
      <c r="S11" s="31">
        <v>0</v>
      </c>
      <c r="T11" s="31">
        <f>SUM(R11:S11)</f>
        <v>0</v>
      </c>
    </row>
    <row r="12" spans="1:20" ht="15" x14ac:dyDescent="0.3">
      <c r="A12" s="72">
        <v>3</v>
      </c>
      <c r="B12" s="74" t="s">
        <v>50</v>
      </c>
      <c r="C12" s="44">
        <v>0</v>
      </c>
      <c r="D12" s="44">
        <v>0</v>
      </c>
      <c r="E12" s="53">
        <f t="shared" ref="E12:E20" si="0">SUM(C12:D12)</f>
        <v>0</v>
      </c>
      <c r="F12" s="53">
        <v>1</v>
      </c>
      <c r="G12" s="53">
        <v>2</v>
      </c>
      <c r="H12" s="53">
        <f t="shared" ref="H12:H20" si="1">SUM(F12:G12)</f>
        <v>3</v>
      </c>
      <c r="I12" s="31">
        <f t="shared" ref="I12:J28" si="2">C12+F12</f>
        <v>1</v>
      </c>
      <c r="J12" s="31">
        <f t="shared" si="2"/>
        <v>2</v>
      </c>
      <c r="K12" s="53">
        <f t="shared" ref="K12:K20" si="3">SUM(I12:J12)</f>
        <v>3</v>
      </c>
      <c r="L12" s="53">
        <v>0</v>
      </c>
      <c r="M12" s="53">
        <v>0</v>
      </c>
      <c r="N12" s="53">
        <f t="shared" ref="N12:N20" si="4">SUM(L12:M12)</f>
        <v>0</v>
      </c>
      <c r="O12" s="53">
        <v>0</v>
      </c>
      <c r="P12" s="53">
        <v>0</v>
      </c>
      <c r="Q12" s="53">
        <f t="shared" ref="Q12:Q20" si="5">SUM(O12:P12)</f>
        <v>0</v>
      </c>
      <c r="R12" s="53">
        <f t="shared" ref="R12:S20" si="6">L12+O12</f>
        <v>0</v>
      </c>
      <c r="S12" s="53">
        <f t="shared" si="6"/>
        <v>0</v>
      </c>
      <c r="T12" s="31">
        <f t="shared" ref="T12:T28" si="7">SUM(R12:S12)</f>
        <v>0</v>
      </c>
    </row>
    <row r="13" spans="1:20" ht="15" x14ac:dyDescent="0.3">
      <c r="A13" s="72">
        <v>4</v>
      </c>
      <c r="B13" s="74" t="s">
        <v>51</v>
      </c>
      <c r="C13" s="30">
        <v>0</v>
      </c>
      <c r="D13" s="30">
        <v>0</v>
      </c>
      <c r="E13" s="30">
        <v>0</v>
      </c>
      <c r="F13" s="31">
        <v>0</v>
      </c>
      <c r="G13" s="31">
        <v>2</v>
      </c>
      <c r="H13" s="30">
        <v>2</v>
      </c>
      <c r="I13" s="31">
        <f t="shared" si="2"/>
        <v>0</v>
      </c>
      <c r="J13" s="31">
        <f t="shared" si="2"/>
        <v>2</v>
      </c>
      <c r="K13" s="31">
        <v>2</v>
      </c>
      <c r="L13" s="31">
        <v>0</v>
      </c>
      <c r="M13" s="31">
        <v>0</v>
      </c>
      <c r="N13" s="30">
        <v>0</v>
      </c>
      <c r="O13" s="31">
        <v>0</v>
      </c>
      <c r="P13" s="31">
        <v>0</v>
      </c>
      <c r="Q13" s="30">
        <v>0</v>
      </c>
      <c r="R13" s="31">
        <v>0</v>
      </c>
      <c r="S13" s="31">
        <v>2</v>
      </c>
      <c r="T13" s="31">
        <f t="shared" si="7"/>
        <v>2</v>
      </c>
    </row>
    <row r="14" spans="1:20" ht="15" x14ac:dyDescent="0.3">
      <c r="A14" s="72">
        <v>5</v>
      </c>
      <c r="B14" s="74" t="s">
        <v>52</v>
      </c>
      <c r="C14" s="30">
        <v>0</v>
      </c>
      <c r="D14" s="30">
        <v>0</v>
      </c>
      <c r="E14" s="30">
        <v>0</v>
      </c>
      <c r="F14" s="31">
        <v>1</v>
      </c>
      <c r="G14" s="31">
        <v>4</v>
      </c>
      <c r="H14" s="30">
        <v>5</v>
      </c>
      <c r="I14" s="31">
        <f t="shared" si="2"/>
        <v>1</v>
      </c>
      <c r="J14" s="31">
        <f t="shared" si="2"/>
        <v>4</v>
      </c>
      <c r="K14" s="31">
        <v>5</v>
      </c>
      <c r="L14" s="31">
        <v>0</v>
      </c>
      <c r="M14" s="31">
        <v>1</v>
      </c>
      <c r="N14" s="30">
        <v>1</v>
      </c>
      <c r="O14" s="31">
        <v>0</v>
      </c>
      <c r="P14" s="31">
        <v>0</v>
      </c>
      <c r="Q14" s="30">
        <v>0</v>
      </c>
      <c r="R14" s="31">
        <v>0</v>
      </c>
      <c r="S14" s="31">
        <v>1</v>
      </c>
      <c r="T14" s="31">
        <f t="shared" si="7"/>
        <v>1</v>
      </c>
    </row>
    <row r="15" spans="1:20" ht="15" x14ac:dyDescent="0.3">
      <c r="A15" s="72">
        <v>6</v>
      </c>
      <c r="B15" s="74" t="s">
        <v>53</v>
      </c>
      <c r="C15" s="30">
        <v>0</v>
      </c>
      <c r="D15" s="30">
        <v>0</v>
      </c>
      <c r="E15" s="30">
        <v>0</v>
      </c>
      <c r="F15" s="31">
        <v>1</v>
      </c>
      <c r="G15" s="31">
        <v>0</v>
      </c>
      <c r="H15" s="30">
        <v>1</v>
      </c>
      <c r="I15" s="31">
        <f t="shared" si="2"/>
        <v>1</v>
      </c>
      <c r="J15" s="31">
        <f t="shared" si="2"/>
        <v>0</v>
      </c>
      <c r="K15" s="31">
        <v>1</v>
      </c>
      <c r="L15" s="31">
        <v>0</v>
      </c>
      <c r="M15" s="31">
        <v>0</v>
      </c>
      <c r="N15" s="30">
        <v>0</v>
      </c>
      <c r="O15" s="31">
        <v>0</v>
      </c>
      <c r="P15" s="31">
        <v>0</v>
      </c>
      <c r="Q15" s="30">
        <v>0</v>
      </c>
      <c r="R15" s="31">
        <v>0</v>
      </c>
      <c r="S15" s="31">
        <v>0</v>
      </c>
      <c r="T15" s="31">
        <f t="shared" si="7"/>
        <v>0</v>
      </c>
    </row>
    <row r="16" spans="1:20" ht="15" x14ac:dyDescent="0.3">
      <c r="A16" s="72">
        <v>7</v>
      </c>
      <c r="B16" s="75" t="s">
        <v>54</v>
      </c>
      <c r="C16" s="30">
        <v>0</v>
      </c>
      <c r="D16" s="30">
        <v>0</v>
      </c>
      <c r="E16" s="30">
        <v>0</v>
      </c>
      <c r="F16" s="31">
        <v>0</v>
      </c>
      <c r="G16" s="31">
        <v>1</v>
      </c>
      <c r="H16" s="30">
        <f>SUM(F16:G16)</f>
        <v>1</v>
      </c>
      <c r="I16" s="31">
        <f t="shared" si="2"/>
        <v>0</v>
      </c>
      <c r="J16" s="31">
        <f t="shared" si="2"/>
        <v>1</v>
      </c>
      <c r="K16" s="31">
        <f>SUM(I16:J16)</f>
        <v>1</v>
      </c>
      <c r="L16" s="31">
        <v>0</v>
      </c>
      <c r="M16" s="31">
        <v>0</v>
      </c>
      <c r="N16" s="30">
        <f>SUM(L16:M16)</f>
        <v>0</v>
      </c>
      <c r="O16" s="31">
        <v>0</v>
      </c>
      <c r="P16" s="31">
        <v>0</v>
      </c>
      <c r="Q16" s="30">
        <f>SUM(O16:P16)</f>
        <v>0</v>
      </c>
      <c r="R16" s="31">
        <v>0</v>
      </c>
      <c r="S16" s="31">
        <v>0</v>
      </c>
      <c r="T16" s="31">
        <f t="shared" si="7"/>
        <v>0</v>
      </c>
    </row>
    <row r="17" spans="1:20" ht="15" x14ac:dyDescent="0.3">
      <c r="A17" s="72">
        <v>8</v>
      </c>
      <c r="B17" s="75" t="s">
        <v>55</v>
      </c>
      <c r="C17" s="30">
        <v>0</v>
      </c>
      <c r="D17" s="30">
        <v>0</v>
      </c>
      <c r="E17" s="30">
        <v>0</v>
      </c>
      <c r="F17" s="31">
        <v>0</v>
      </c>
      <c r="G17" s="31">
        <v>1</v>
      </c>
      <c r="H17" s="30">
        <v>1</v>
      </c>
      <c r="I17" s="31">
        <v>0</v>
      </c>
      <c r="J17" s="31">
        <v>1</v>
      </c>
      <c r="K17" s="31">
        <v>1</v>
      </c>
      <c r="L17" s="31">
        <v>0</v>
      </c>
      <c r="M17" s="31">
        <v>1</v>
      </c>
      <c r="N17" s="30">
        <v>1</v>
      </c>
      <c r="O17" s="31">
        <v>0</v>
      </c>
      <c r="P17" s="31">
        <v>1</v>
      </c>
      <c r="Q17" s="30">
        <v>1</v>
      </c>
      <c r="R17" s="31">
        <v>0</v>
      </c>
      <c r="S17" s="31">
        <v>2</v>
      </c>
      <c r="T17" s="31">
        <v>2</v>
      </c>
    </row>
    <row r="18" spans="1:20" ht="15" x14ac:dyDescent="0.3">
      <c r="A18" s="72">
        <v>9</v>
      </c>
      <c r="B18" s="75" t="s">
        <v>56</v>
      </c>
      <c r="C18" s="76">
        <v>0</v>
      </c>
      <c r="D18" s="76">
        <v>0</v>
      </c>
      <c r="E18" s="76">
        <v>0</v>
      </c>
      <c r="F18" s="77">
        <v>2</v>
      </c>
      <c r="G18" s="77">
        <v>0</v>
      </c>
      <c r="H18" s="76">
        <v>2</v>
      </c>
      <c r="I18" s="77">
        <v>2</v>
      </c>
      <c r="J18" s="77">
        <v>0</v>
      </c>
      <c r="K18" s="77">
        <v>2</v>
      </c>
      <c r="L18" s="77">
        <v>0</v>
      </c>
      <c r="M18" s="77">
        <v>1</v>
      </c>
      <c r="N18" s="76">
        <v>1</v>
      </c>
      <c r="O18" s="77">
        <v>0</v>
      </c>
      <c r="P18" s="77">
        <v>0</v>
      </c>
      <c r="Q18" s="76">
        <v>0</v>
      </c>
      <c r="R18" s="77">
        <v>2</v>
      </c>
      <c r="S18" s="77">
        <v>1</v>
      </c>
      <c r="T18" s="77">
        <v>3</v>
      </c>
    </row>
    <row r="19" spans="1:20" ht="15" x14ac:dyDescent="0.3">
      <c r="A19" s="72">
        <v>10</v>
      </c>
      <c r="B19" s="75" t="s">
        <v>57</v>
      </c>
      <c r="C19" s="30">
        <v>0</v>
      </c>
      <c r="D19" s="30">
        <v>0</v>
      </c>
      <c r="E19" s="30">
        <v>0</v>
      </c>
      <c r="F19" s="31">
        <v>1</v>
      </c>
      <c r="G19" s="31">
        <v>4</v>
      </c>
      <c r="H19" s="30">
        <v>5</v>
      </c>
      <c r="I19" s="31">
        <v>1</v>
      </c>
      <c r="J19" s="31">
        <v>4</v>
      </c>
      <c r="K19" s="31">
        <v>5</v>
      </c>
      <c r="L19" s="31">
        <v>0</v>
      </c>
      <c r="M19" s="31">
        <v>1</v>
      </c>
      <c r="N19" s="30">
        <v>1</v>
      </c>
      <c r="O19" s="31">
        <v>0</v>
      </c>
      <c r="P19" s="31">
        <v>0</v>
      </c>
      <c r="Q19" s="30">
        <v>0</v>
      </c>
      <c r="R19" s="31">
        <v>0</v>
      </c>
      <c r="S19" s="31">
        <v>1</v>
      </c>
      <c r="T19" s="31">
        <v>1</v>
      </c>
    </row>
    <row r="20" spans="1:20" ht="15" x14ac:dyDescent="0.3">
      <c r="A20" s="72">
        <v>11</v>
      </c>
      <c r="B20" s="75" t="s">
        <v>58</v>
      </c>
      <c r="C20" s="53">
        <v>0</v>
      </c>
      <c r="D20" s="44">
        <v>0</v>
      </c>
      <c r="E20" s="53">
        <f t="shared" si="0"/>
        <v>0</v>
      </c>
      <c r="F20" s="53">
        <v>0</v>
      </c>
      <c r="G20" s="53">
        <v>0</v>
      </c>
      <c r="H20" s="53">
        <f t="shared" si="1"/>
        <v>0</v>
      </c>
      <c r="I20" s="31">
        <f t="shared" si="2"/>
        <v>0</v>
      </c>
      <c r="J20" s="31">
        <f t="shared" si="2"/>
        <v>0</v>
      </c>
      <c r="K20" s="53">
        <f t="shared" si="3"/>
        <v>0</v>
      </c>
      <c r="L20" s="53">
        <v>0</v>
      </c>
      <c r="M20" s="53">
        <v>0</v>
      </c>
      <c r="N20" s="53">
        <f t="shared" si="4"/>
        <v>0</v>
      </c>
      <c r="O20" s="53">
        <v>0</v>
      </c>
      <c r="P20" s="53">
        <v>0</v>
      </c>
      <c r="Q20" s="53">
        <f t="shared" si="5"/>
        <v>0</v>
      </c>
      <c r="R20" s="53">
        <f t="shared" si="6"/>
        <v>0</v>
      </c>
      <c r="S20" s="53">
        <f t="shared" si="6"/>
        <v>0</v>
      </c>
      <c r="T20" s="31">
        <f t="shared" si="7"/>
        <v>0</v>
      </c>
    </row>
    <row r="21" spans="1:20" ht="15" x14ac:dyDescent="0.3">
      <c r="A21" s="72">
        <v>12</v>
      </c>
      <c r="B21" s="75" t="s">
        <v>59</v>
      </c>
      <c r="C21" s="30">
        <v>0</v>
      </c>
      <c r="D21" s="30">
        <v>0</v>
      </c>
      <c r="E21" s="30">
        <v>0</v>
      </c>
      <c r="F21" s="31">
        <v>1</v>
      </c>
      <c r="G21" s="31">
        <v>2</v>
      </c>
      <c r="H21" s="30">
        <v>3</v>
      </c>
      <c r="I21" s="31">
        <f t="shared" si="2"/>
        <v>1</v>
      </c>
      <c r="J21" s="31">
        <f t="shared" si="2"/>
        <v>2</v>
      </c>
      <c r="K21" s="31">
        <v>3</v>
      </c>
      <c r="L21" s="31">
        <v>0</v>
      </c>
      <c r="M21" s="31">
        <v>1</v>
      </c>
      <c r="N21" s="30">
        <v>1</v>
      </c>
      <c r="O21" s="31">
        <v>0</v>
      </c>
      <c r="P21" s="31">
        <v>0</v>
      </c>
      <c r="Q21" s="30">
        <v>0</v>
      </c>
      <c r="R21" s="31">
        <v>0</v>
      </c>
      <c r="S21" s="31">
        <v>0</v>
      </c>
      <c r="T21" s="31">
        <f t="shared" si="7"/>
        <v>0</v>
      </c>
    </row>
    <row r="22" spans="1:20" ht="15" x14ac:dyDescent="0.3">
      <c r="A22" s="72">
        <v>13</v>
      </c>
      <c r="B22" s="75" t="s">
        <v>60</v>
      </c>
      <c r="C22" s="30">
        <v>0</v>
      </c>
      <c r="D22" s="30">
        <v>2</v>
      </c>
      <c r="E22" s="30">
        <v>2</v>
      </c>
      <c r="F22" s="31">
        <v>0</v>
      </c>
      <c r="G22" s="31">
        <v>1</v>
      </c>
      <c r="H22" s="30">
        <v>1</v>
      </c>
      <c r="I22" s="31">
        <f t="shared" si="2"/>
        <v>0</v>
      </c>
      <c r="J22" s="31">
        <f t="shared" si="2"/>
        <v>3</v>
      </c>
      <c r="K22" s="31">
        <v>3</v>
      </c>
      <c r="L22" s="31">
        <v>0</v>
      </c>
      <c r="M22" s="31">
        <v>0</v>
      </c>
      <c r="N22" s="30">
        <v>0</v>
      </c>
      <c r="O22" s="31">
        <v>0</v>
      </c>
      <c r="P22" s="31">
        <v>0</v>
      </c>
      <c r="Q22" s="30">
        <v>0</v>
      </c>
      <c r="R22" s="31">
        <v>0</v>
      </c>
      <c r="S22" s="31">
        <v>0</v>
      </c>
      <c r="T22" s="31">
        <f t="shared" si="7"/>
        <v>0</v>
      </c>
    </row>
    <row r="23" spans="1:20" ht="15" x14ac:dyDescent="0.3">
      <c r="A23" s="72">
        <v>14</v>
      </c>
      <c r="B23" s="75" t="s">
        <v>61</v>
      </c>
      <c r="C23" s="78">
        <v>4</v>
      </c>
      <c r="D23" s="78">
        <v>6</v>
      </c>
      <c r="E23" s="78">
        <v>10</v>
      </c>
      <c r="F23" s="79">
        <v>2</v>
      </c>
      <c r="G23" s="79">
        <v>4</v>
      </c>
      <c r="H23" s="78">
        <f>SUM(F23:G23)</f>
        <v>6</v>
      </c>
      <c r="I23" s="31">
        <f t="shared" si="2"/>
        <v>6</v>
      </c>
      <c r="J23" s="31">
        <f t="shared" si="2"/>
        <v>10</v>
      </c>
      <c r="K23" s="79">
        <f>SUM(I23:J23)</f>
        <v>16</v>
      </c>
      <c r="L23" s="79">
        <v>0</v>
      </c>
      <c r="M23" s="79">
        <v>0</v>
      </c>
      <c r="N23" s="78">
        <f>SUM(L23:M23)</f>
        <v>0</v>
      </c>
      <c r="O23" s="79">
        <v>0</v>
      </c>
      <c r="P23" s="79">
        <v>0</v>
      </c>
      <c r="Q23" s="78">
        <f>SUM(O23:P23)</f>
        <v>0</v>
      </c>
      <c r="R23" s="79">
        <v>0</v>
      </c>
      <c r="S23" s="79">
        <v>0</v>
      </c>
      <c r="T23" s="31">
        <f t="shared" si="7"/>
        <v>0</v>
      </c>
    </row>
    <row r="24" spans="1:20" ht="15" x14ac:dyDescent="0.3">
      <c r="A24" s="72">
        <v>15</v>
      </c>
      <c r="B24" s="75" t="s">
        <v>62</v>
      </c>
      <c r="C24" s="30">
        <v>1</v>
      </c>
      <c r="D24" s="30">
        <v>1</v>
      </c>
      <c r="E24" s="30">
        <v>2</v>
      </c>
      <c r="F24" s="31">
        <v>0</v>
      </c>
      <c r="G24" s="31">
        <v>3</v>
      </c>
      <c r="H24" s="30">
        <v>3</v>
      </c>
      <c r="I24" s="31">
        <f t="shared" si="2"/>
        <v>1</v>
      </c>
      <c r="J24" s="31">
        <f t="shared" si="2"/>
        <v>4</v>
      </c>
      <c r="K24" s="31">
        <v>5</v>
      </c>
      <c r="L24" s="31">
        <v>0</v>
      </c>
      <c r="M24" s="31">
        <v>0</v>
      </c>
      <c r="N24" s="30">
        <v>0</v>
      </c>
      <c r="O24" s="31">
        <v>0</v>
      </c>
      <c r="P24" s="31">
        <v>0</v>
      </c>
      <c r="Q24" s="30">
        <v>0</v>
      </c>
      <c r="R24" s="31">
        <v>1</v>
      </c>
      <c r="S24" s="31">
        <v>3</v>
      </c>
      <c r="T24" s="31">
        <f t="shared" si="7"/>
        <v>4</v>
      </c>
    </row>
    <row r="25" spans="1:20" ht="15" x14ac:dyDescent="0.3">
      <c r="A25" s="72">
        <v>16</v>
      </c>
      <c r="B25" s="75" t="s">
        <v>63</v>
      </c>
      <c r="C25" s="80">
        <v>3</v>
      </c>
      <c r="D25" s="80">
        <v>6</v>
      </c>
      <c r="E25" s="80">
        <v>9</v>
      </c>
      <c r="F25" s="81">
        <v>0</v>
      </c>
      <c r="G25" s="81">
        <v>2</v>
      </c>
      <c r="H25" s="80">
        <v>2</v>
      </c>
      <c r="I25" s="31">
        <f t="shared" si="2"/>
        <v>3</v>
      </c>
      <c r="J25" s="31">
        <f t="shared" si="2"/>
        <v>8</v>
      </c>
      <c r="K25" s="81">
        <v>11</v>
      </c>
      <c r="L25" s="81">
        <v>0</v>
      </c>
      <c r="M25" s="81">
        <v>0</v>
      </c>
      <c r="N25" s="80">
        <v>0</v>
      </c>
      <c r="O25" s="81">
        <v>0</v>
      </c>
      <c r="P25" s="81">
        <v>1</v>
      </c>
      <c r="Q25" s="80">
        <v>1</v>
      </c>
      <c r="R25" s="81">
        <v>0</v>
      </c>
      <c r="S25" s="81">
        <v>0</v>
      </c>
      <c r="T25" s="31">
        <f t="shared" si="7"/>
        <v>0</v>
      </c>
    </row>
    <row r="26" spans="1:20" ht="15" x14ac:dyDescent="0.3">
      <c r="A26" s="47">
        <v>17</v>
      </c>
      <c r="B26" s="82" t="s">
        <v>64</v>
      </c>
      <c r="C26" s="83">
        <v>0</v>
      </c>
      <c r="D26" s="30">
        <v>0</v>
      </c>
      <c r="E26" s="30">
        <v>0</v>
      </c>
      <c r="F26" s="31">
        <v>0</v>
      </c>
      <c r="G26" s="31">
        <v>0</v>
      </c>
      <c r="H26" s="30">
        <v>0</v>
      </c>
      <c r="I26" s="31">
        <f t="shared" si="2"/>
        <v>0</v>
      </c>
      <c r="J26" s="31">
        <f t="shared" si="2"/>
        <v>0</v>
      </c>
      <c r="K26" s="31">
        <v>0</v>
      </c>
      <c r="L26" s="31">
        <v>1</v>
      </c>
      <c r="M26" s="31">
        <v>3</v>
      </c>
      <c r="N26" s="30">
        <v>4</v>
      </c>
      <c r="O26" s="31">
        <v>0</v>
      </c>
      <c r="P26" s="31">
        <v>1</v>
      </c>
      <c r="Q26" s="30">
        <v>1</v>
      </c>
      <c r="R26" s="31">
        <v>1</v>
      </c>
      <c r="S26" s="31">
        <v>4</v>
      </c>
      <c r="T26" s="31">
        <f t="shared" si="7"/>
        <v>5</v>
      </c>
    </row>
    <row r="27" spans="1:20" ht="15" x14ac:dyDescent="0.3">
      <c r="A27" s="47">
        <v>18</v>
      </c>
      <c r="B27" s="48" t="s">
        <v>65</v>
      </c>
      <c r="C27" s="30">
        <v>1</v>
      </c>
      <c r="D27" s="30">
        <v>1</v>
      </c>
      <c r="E27" s="30">
        <v>2</v>
      </c>
      <c r="F27" s="31">
        <v>0</v>
      </c>
      <c r="G27" s="31">
        <v>3</v>
      </c>
      <c r="H27" s="30">
        <v>3</v>
      </c>
      <c r="I27" s="31">
        <f t="shared" si="2"/>
        <v>1</v>
      </c>
      <c r="J27" s="31">
        <f t="shared" si="2"/>
        <v>4</v>
      </c>
      <c r="K27" s="31">
        <v>5</v>
      </c>
      <c r="L27" s="31">
        <v>0</v>
      </c>
      <c r="M27" s="31">
        <v>1</v>
      </c>
      <c r="N27" s="30">
        <v>1</v>
      </c>
      <c r="O27" s="31">
        <v>0</v>
      </c>
      <c r="P27" s="31">
        <v>2</v>
      </c>
      <c r="Q27" s="30">
        <v>2</v>
      </c>
      <c r="R27" s="31">
        <v>0</v>
      </c>
      <c r="S27" s="31">
        <v>3</v>
      </c>
      <c r="T27" s="31">
        <f t="shared" si="7"/>
        <v>3</v>
      </c>
    </row>
    <row r="28" spans="1:20" ht="15" x14ac:dyDescent="0.3">
      <c r="A28" s="49">
        <v>19</v>
      </c>
      <c r="B28" s="84" t="s">
        <v>66</v>
      </c>
      <c r="C28" s="76">
        <v>0</v>
      </c>
      <c r="D28" s="76">
        <v>0</v>
      </c>
      <c r="E28" s="76">
        <v>0</v>
      </c>
      <c r="F28" s="77">
        <v>1</v>
      </c>
      <c r="G28" s="77">
        <v>1</v>
      </c>
      <c r="H28" s="76">
        <v>2</v>
      </c>
      <c r="I28" s="31">
        <f t="shared" si="2"/>
        <v>1</v>
      </c>
      <c r="J28" s="31">
        <f t="shared" si="2"/>
        <v>1</v>
      </c>
      <c r="K28" s="77">
        <v>0</v>
      </c>
      <c r="L28" s="77">
        <v>0</v>
      </c>
      <c r="M28" s="77">
        <v>2</v>
      </c>
      <c r="N28" s="76">
        <v>2</v>
      </c>
      <c r="O28" s="77">
        <v>0</v>
      </c>
      <c r="P28" s="77">
        <v>0</v>
      </c>
      <c r="Q28" s="76">
        <v>0</v>
      </c>
      <c r="R28" s="77">
        <v>0</v>
      </c>
      <c r="S28" s="77">
        <v>0</v>
      </c>
      <c r="T28" s="31">
        <f t="shared" si="7"/>
        <v>0</v>
      </c>
    </row>
    <row r="29" spans="1:20" ht="15" x14ac:dyDescent="0.3">
      <c r="A29" s="85" t="s">
        <v>67</v>
      </c>
      <c r="B29" s="86"/>
      <c r="C29" s="45">
        <f>SUM(C10:C28)</f>
        <v>9</v>
      </c>
      <c r="D29" s="46">
        <f>SUM(D10:D28)</f>
        <v>16</v>
      </c>
      <c r="E29" s="46">
        <f>SUM(C29:D29)</f>
        <v>25</v>
      </c>
      <c r="F29" s="46">
        <f>SUM(F19:F21)</f>
        <v>2</v>
      </c>
      <c r="G29" s="46">
        <f>SUM(G19:G21)</f>
        <v>6</v>
      </c>
      <c r="H29" s="45">
        <f>SUM(F29:G29)</f>
        <v>8</v>
      </c>
      <c r="I29" s="46">
        <f>SUM(I10:I28)</f>
        <v>20</v>
      </c>
      <c r="J29" s="46">
        <f>SUM(J10:J28)</f>
        <v>52</v>
      </c>
      <c r="K29" s="45">
        <f>SUM(I29:J29)</f>
        <v>72</v>
      </c>
      <c r="L29" s="46">
        <f>SUM(L10:L28)</f>
        <v>1</v>
      </c>
      <c r="M29" s="46">
        <f>SUM(M10:M28)</f>
        <v>12</v>
      </c>
      <c r="N29" s="45">
        <f>SUM(L29:M29)</f>
        <v>13</v>
      </c>
      <c r="O29" s="46">
        <f>SUM(O9:O28)</f>
        <v>0</v>
      </c>
      <c r="P29" s="46">
        <f>SUM(P9:P28)</f>
        <v>5</v>
      </c>
      <c r="Q29" s="45">
        <f>SUM(O29:P29)</f>
        <v>5</v>
      </c>
      <c r="R29" s="46">
        <f>SUM(R10:R28)</f>
        <v>4</v>
      </c>
      <c r="S29" s="46">
        <f>SUM(S10:S28)</f>
        <v>17</v>
      </c>
      <c r="T29" s="45">
        <f>SUM(R29:S29)</f>
        <v>21</v>
      </c>
    </row>
    <row r="30" spans="1:20" x14ac:dyDescent="0.3">
      <c r="A30" s="61" t="s">
        <v>44</v>
      </c>
      <c r="B30" s="62"/>
      <c r="C30" s="62"/>
    </row>
  </sheetData>
  <mergeCells count="13">
    <mergeCell ref="A9:B9"/>
    <mergeCell ref="A29:B29"/>
    <mergeCell ref="A30:C30"/>
    <mergeCell ref="A2:T2"/>
    <mergeCell ref="A3:T3"/>
    <mergeCell ref="A6:A7"/>
    <mergeCell ref="B6:B7"/>
    <mergeCell ref="C6:E6"/>
    <mergeCell ref="F6:H6"/>
    <mergeCell ref="I6:K6"/>
    <mergeCell ref="L6:N6"/>
    <mergeCell ref="O6:Q6"/>
    <mergeCell ref="R6:T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2024.a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2026-05-11T02:14:04Z</dcterms:created>
  <dcterms:modified xsi:type="dcterms:W3CDTF">2026-05-11T02:15:20Z</dcterms:modified>
</cp:coreProperties>
</file>