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9 JUMLAH KASUS TERDAFTAR DAN ANGKA PREVALENSI PENYAKIT KUSTA MENURUT TIPE atau JENIS\"/>
    </mc:Choice>
  </mc:AlternateContent>
  <xr:revisionPtr revIDLastSave="0" documentId="8_{8269E841-A01B-40E7-BFD8-09F19291B562}" xr6:coauthVersionLast="47" xr6:coauthVersionMax="47" xr10:uidLastSave="{00000000-0000-0000-0000-000000000000}"/>
  <bookViews>
    <workbookView xWindow="-108" yWindow="-108" windowWidth="23256" windowHeight="12456" xr2:uid="{09733A9A-04AE-46C3-8E31-0D58879E2035}"/>
  </bookViews>
  <sheets>
    <sheet name="2023" sheetId="1" r:id="rId1"/>
  </sheets>
  <externalReferences>
    <externalReference r:id="rId2"/>
  </externalReferences>
  <definedNames>
    <definedName name="Z_F144E4C0_F124_4A6E_9761_D1C5FCF07098_.wvu.PrintArea" localSheetId="0">'2023'!$A$1:$L$36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E32" i="1"/>
  <c r="D32" i="1"/>
  <c r="L31" i="1"/>
  <c r="K31" i="1"/>
  <c r="J31" i="1"/>
  <c r="I31" i="1"/>
  <c r="F31" i="1"/>
  <c r="K30" i="1"/>
  <c r="L30" i="1" s="1"/>
  <c r="J30" i="1"/>
  <c r="I30" i="1"/>
  <c r="F30" i="1"/>
  <c r="K29" i="1"/>
  <c r="J29" i="1"/>
  <c r="L29" i="1" s="1"/>
  <c r="I29" i="1"/>
  <c r="F29" i="1"/>
  <c r="K28" i="1"/>
  <c r="J28" i="1"/>
  <c r="L28" i="1" s="1"/>
  <c r="I28" i="1"/>
  <c r="F28" i="1"/>
  <c r="K27" i="1"/>
  <c r="J27" i="1"/>
  <c r="L27" i="1" s="1"/>
  <c r="I27" i="1"/>
  <c r="F27" i="1"/>
  <c r="L26" i="1"/>
  <c r="K26" i="1"/>
  <c r="J26" i="1"/>
  <c r="I26" i="1"/>
  <c r="F26" i="1"/>
  <c r="L25" i="1"/>
  <c r="K25" i="1"/>
  <c r="J25" i="1"/>
  <c r="I25" i="1"/>
  <c r="F25" i="1"/>
  <c r="K24" i="1"/>
  <c r="J24" i="1"/>
  <c r="L24" i="1" s="1"/>
  <c r="I24" i="1"/>
  <c r="F24" i="1"/>
  <c r="L23" i="1"/>
  <c r="K23" i="1"/>
  <c r="J23" i="1"/>
  <c r="I23" i="1"/>
  <c r="F23" i="1"/>
  <c r="K22" i="1"/>
  <c r="L22" i="1" s="1"/>
  <c r="J22" i="1"/>
  <c r="I22" i="1"/>
  <c r="F22" i="1"/>
  <c r="K21" i="1"/>
  <c r="J21" i="1"/>
  <c r="L21" i="1" s="1"/>
  <c r="I21" i="1"/>
  <c r="F21" i="1"/>
  <c r="K20" i="1"/>
  <c r="J20" i="1"/>
  <c r="L20" i="1" s="1"/>
  <c r="I20" i="1"/>
  <c r="F20" i="1"/>
  <c r="K19" i="1"/>
  <c r="J19" i="1"/>
  <c r="L19" i="1" s="1"/>
  <c r="I19" i="1"/>
  <c r="F19" i="1"/>
  <c r="L18" i="1"/>
  <c r="K18" i="1"/>
  <c r="J18" i="1"/>
  <c r="I18" i="1"/>
  <c r="F18" i="1"/>
  <c r="L17" i="1"/>
  <c r="K17" i="1"/>
  <c r="J17" i="1"/>
  <c r="I17" i="1"/>
  <c r="F17" i="1"/>
  <c r="K16" i="1"/>
  <c r="J16" i="1"/>
  <c r="L16" i="1" s="1"/>
  <c r="I16" i="1"/>
  <c r="F16" i="1"/>
  <c r="K15" i="1"/>
  <c r="L15" i="1" s="1"/>
  <c r="J15" i="1"/>
  <c r="I15" i="1"/>
  <c r="F15" i="1"/>
  <c r="K14" i="1"/>
  <c r="L14" i="1" s="1"/>
  <c r="J14" i="1"/>
  <c r="I14" i="1"/>
  <c r="F14" i="1"/>
  <c r="K13" i="1"/>
  <c r="J13" i="1"/>
  <c r="L13" i="1" s="1"/>
  <c r="I13" i="1"/>
  <c r="F13" i="1"/>
  <c r="F32" i="1" s="1"/>
  <c r="K12" i="1"/>
  <c r="J12" i="1"/>
  <c r="L12" i="1" s="1"/>
  <c r="I12" i="1"/>
  <c r="F12" i="1"/>
  <c r="K11" i="1"/>
  <c r="K32" i="1" s="1"/>
  <c r="J11" i="1"/>
  <c r="J32" i="1" s="1"/>
  <c r="I11" i="1"/>
  <c r="I32" i="1" s="1"/>
  <c r="F11" i="1"/>
  <c r="A5" i="1"/>
  <c r="A4" i="1"/>
  <c r="L11" i="1" l="1"/>
  <c r="L32" i="1" s="1"/>
  <c r="L33" i="1" s="1"/>
</calcChain>
</file>

<file path=xl/sharedStrings.xml><?xml version="1.0" encoding="utf-8"?>
<sst xmlns="http://schemas.openxmlformats.org/spreadsheetml/2006/main" count="54" uniqueCount="42">
  <si>
    <t>TABEL  66</t>
  </si>
  <si>
    <t xml:space="preserve"> </t>
  </si>
  <si>
    <t>JUMLAH KASUS TERDAFTAR DAN ANGKA PREVALENSI PENYAKIT KUSTA MENURUT TIPE/JENIS, USIA, KECAMATAN, DAN PUSKESMAS</t>
  </si>
  <si>
    <t>NO</t>
  </si>
  <si>
    <t>KECAMATAN</t>
  </si>
  <si>
    <t>PUSKESMAS</t>
  </si>
  <si>
    <t>KASUS TERDAFTAR</t>
  </si>
  <si>
    <t>PAUSI BASILER/KUSTA KERING</t>
  </si>
  <si>
    <t>MULTI BASILER/KUSTA BASAH</t>
  </si>
  <si>
    <t>JUMLAH</t>
  </si>
  <si>
    <t>ANAK</t>
  </si>
  <si>
    <t>DEWASA</t>
  </si>
  <si>
    <t>TOTAL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</si>
  <si>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</si>
  <si>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</si>
  <si>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</si>
  <si>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</si>
  <si>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</si>
  <si>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</si>
  <si>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</si>
  <si>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</si>
  <si>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</si>
  <si>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</si>
  <si>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</si>
  <si>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</si>
  <si>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</si>
  <si>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</si>
  <si>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</si>
  <si>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</si>
  <si>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</si>
  <si>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</si>
  <si>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</si>
  <si>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</si>
  <si>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</si>
  <si>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</si>
  <si>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</si>
  <si>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</si>
  <si>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</si>
  <si>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</si>
  <si>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</si>
  <si>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ANGKA PREVALENSI PER 10.000 PENDUDUK</t>
  </si>
  <si>
    <t>Sumber: Bidang Pencegahan dan Pengendalian Penyakit Dinas Kesehatan Bulukumba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</si>
</sst>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EABAB"/>
        <bgColor rgb="FFAEABAB"/>
      </patternFill>
    </fill>
  </fills>
  <borders count="3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2" xfId="0" applyFont="1" applyBorder="1"/>
    <xf numFmtId="0" fontId="1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2" fillId="2" borderId="26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37" fontId="7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37" fontId="7" fillId="3" borderId="29" xfId="0" applyNumberFormat="1" applyFont="1" applyFill="1" applyBorder="1" applyAlignment="1">
      <alignment horizontal="center" vertical="center"/>
    </xf>
    <xf numFmtId="37" fontId="7" fillId="3" borderId="1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right" vertical="center"/>
    </xf>
    <xf numFmtId="37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Profil%20Dinkes%202023%20Bulukumba%20Fix.xlsb" TargetMode="External"/><Relationship Id="rId1" Type="http://schemas.openxmlformats.org/officeDocument/2006/relationships/externalLinkPath" Target="/2024%20SATU%20DATA%20INDONESIA/SDI%20DINKES%202024/000%20LAMPIRAN%20PROFIL%20DINAS%20KESEHATAN/Lampiran%20Profil%20Dinkes%202023%20Bulukumba%20Fi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>
        <row r="26">
          <cell r="E26">
            <v>471688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9D36-4713-47F9-831A-E0D1FC305F52}">
  <sheetPr>
    <tabColor rgb="FF00B0F0"/>
    <pageSetUpPr fitToPage="1"/>
  </sheetPr>
  <dimension ref="A1:Z996"/>
  <sheetViews>
    <sheetView tabSelected="1" view="pageBreakPreview" zoomScale="70" zoomScaleNormal="100" zoomScaleSheetLayoutView="70" workbookViewId="0">
      <selection activeCell="G33" sqref="G33"/>
    </sheetView>
  </sheetViews>
  <sheetFormatPr defaultColWidth="14.44140625" defaultRowHeight="15" customHeight="1" x14ac:dyDescent="0.3"/>
  <cols>
    <col min="1" max="1" width="5.6640625" customWidth="1"/>
    <col min="2" max="2" width="25.6640625" customWidth="1"/>
    <col min="3" max="3" width="24" customWidth="1"/>
    <col min="4" max="11" width="12.6640625" customWidth="1"/>
    <col min="12" max="12" width="13.5546875" customWidth="1"/>
    <col min="13" max="26" width="9.109375" customWidth="1"/>
  </cols>
  <sheetData>
    <row r="1" spans="1:26" ht="15.6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3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 x14ac:dyDescent="0.3">
      <c r="A4" s="4" t="str">
        <f>'[1]1'!$A$5</f>
        <v>KABUPATEN  BULUKUMBA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6" x14ac:dyDescent="0.3">
      <c r="A5" s="4" t="str">
        <f>'[1]1'!$A$6</f>
        <v>TAHUN 2023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3">
      <c r="A7" s="7" t="s">
        <v>3</v>
      </c>
      <c r="B7" s="7" t="s">
        <v>4</v>
      </c>
      <c r="C7" s="7" t="s">
        <v>5</v>
      </c>
      <c r="D7" s="8" t="s">
        <v>6</v>
      </c>
      <c r="E7" s="9"/>
      <c r="F7" s="9"/>
      <c r="G7" s="9"/>
      <c r="H7" s="9"/>
      <c r="I7" s="9"/>
      <c r="J7" s="9"/>
      <c r="K7" s="9"/>
      <c r="L7" s="10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8.5" customHeight="1" x14ac:dyDescent="0.3">
      <c r="A8" s="11"/>
      <c r="B8" s="11"/>
      <c r="C8" s="11"/>
      <c r="D8" s="12" t="s">
        <v>7</v>
      </c>
      <c r="E8" s="13"/>
      <c r="F8" s="14"/>
      <c r="G8" s="12" t="s">
        <v>8</v>
      </c>
      <c r="H8" s="13"/>
      <c r="I8" s="14"/>
      <c r="J8" s="12" t="s">
        <v>9</v>
      </c>
      <c r="K8" s="13"/>
      <c r="L8" s="1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3">
      <c r="A9" s="15"/>
      <c r="B9" s="15"/>
      <c r="C9" s="15"/>
      <c r="D9" s="16" t="s">
        <v>10</v>
      </c>
      <c r="E9" s="16" t="s">
        <v>11</v>
      </c>
      <c r="F9" s="16" t="s">
        <v>12</v>
      </c>
      <c r="G9" s="16" t="s">
        <v>10</v>
      </c>
      <c r="H9" s="16" t="s">
        <v>11</v>
      </c>
      <c r="I9" s="16" t="s">
        <v>12</v>
      </c>
      <c r="J9" s="16" t="s">
        <v>10</v>
      </c>
      <c r="K9" s="16" t="s">
        <v>11</v>
      </c>
      <c r="L9" s="16" t="s">
        <v>12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x14ac:dyDescent="0.3">
      <c r="A11" s="19">
        <v>1</v>
      </c>
      <c r="B11" s="20" t="s">
        <v>13</v>
      </c>
      <c r="C11" s="21" t="s">
        <v>14</v>
      </c>
      <c r="D11" s="22">
        <v>0</v>
      </c>
      <c r="E11" s="23">
        <v>2</v>
      </c>
      <c r="F11" s="23">
        <f t="shared" ref="F11:F31" si="0">SUM(D11:E11)</f>
        <v>2</v>
      </c>
      <c r="G11" s="23">
        <v>0</v>
      </c>
      <c r="H11" s="23">
        <v>8</v>
      </c>
      <c r="I11" s="23">
        <f t="shared" ref="I11:I31" si="1">SUM(G11:H11)</f>
        <v>8</v>
      </c>
      <c r="J11" s="23">
        <f t="shared" ref="J11:K31" si="2">SUM(D11,G11)</f>
        <v>0</v>
      </c>
      <c r="K11" s="23">
        <f t="shared" si="2"/>
        <v>10</v>
      </c>
      <c r="L11" s="23">
        <f t="shared" ref="L11:L31" si="3">SUM(J11:K11)</f>
        <v>10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3">
      <c r="A12" s="24"/>
      <c r="B12" s="25"/>
      <c r="C12" s="26" t="s">
        <v>15</v>
      </c>
      <c r="D12" s="27">
        <v>0</v>
      </c>
      <c r="E12" s="28">
        <v>0</v>
      </c>
      <c r="F12" s="28">
        <f t="shared" si="0"/>
        <v>0</v>
      </c>
      <c r="G12" s="28">
        <v>0</v>
      </c>
      <c r="H12" s="28">
        <v>5</v>
      </c>
      <c r="I12" s="28">
        <f t="shared" si="1"/>
        <v>5</v>
      </c>
      <c r="J12" s="28">
        <f t="shared" si="2"/>
        <v>0</v>
      </c>
      <c r="K12" s="28">
        <f t="shared" si="2"/>
        <v>5</v>
      </c>
      <c r="L12" s="28">
        <f t="shared" si="3"/>
        <v>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3">
      <c r="A13" s="29"/>
      <c r="B13" s="30"/>
      <c r="C13" s="26" t="s">
        <v>16</v>
      </c>
      <c r="D13" s="27">
        <v>0</v>
      </c>
      <c r="E13" s="28">
        <v>0</v>
      </c>
      <c r="F13" s="28">
        <f t="shared" si="0"/>
        <v>0</v>
      </c>
      <c r="G13" s="28">
        <v>0</v>
      </c>
      <c r="H13" s="28">
        <v>2</v>
      </c>
      <c r="I13" s="28">
        <f t="shared" si="1"/>
        <v>2</v>
      </c>
      <c r="J13" s="28">
        <f t="shared" si="2"/>
        <v>0</v>
      </c>
      <c r="K13" s="28">
        <f t="shared" si="2"/>
        <v>2</v>
      </c>
      <c r="L13" s="28">
        <f t="shared" si="3"/>
        <v>2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3">
      <c r="A14" s="31">
        <v>2</v>
      </c>
      <c r="B14" s="32" t="s">
        <v>17</v>
      </c>
      <c r="C14" s="26" t="s">
        <v>18</v>
      </c>
      <c r="D14" s="27">
        <v>0</v>
      </c>
      <c r="E14" s="28">
        <v>0</v>
      </c>
      <c r="F14" s="28">
        <f t="shared" si="0"/>
        <v>0</v>
      </c>
      <c r="G14" s="28">
        <v>0</v>
      </c>
      <c r="H14" s="28">
        <v>2</v>
      </c>
      <c r="I14" s="28">
        <f t="shared" si="1"/>
        <v>2</v>
      </c>
      <c r="J14" s="28">
        <f t="shared" si="2"/>
        <v>0</v>
      </c>
      <c r="K14" s="28">
        <f t="shared" si="2"/>
        <v>2</v>
      </c>
      <c r="L14" s="28">
        <f t="shared" si="3"/>
        <v>2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3">
      <c r="A15" s="29"/>
      <c r="B15" s="30"/>
      <c r="C15" s="26" t="s">
        <v>19</v>
      </c>
      <c r="D15" s="27">
        <v>0</v>
      </c>
      <c r="E15" s="28">
        <v>0</v>
      </c>
      <c r="F15" s="28">
        <f t="shared" si="0"/>
        <v>0</v>
      </c>
      <c r="G15" s="28">
        <v>0</v>
      </c>
      <c r="H15" s="28">
        <v>2</v>
      </c>
      <c r="I15" s="28">
        <f t="shared" si="1"/>
        <v>2</v>
      </c>
      <c r="J15" s="28">
        <f t="shared" si="2"/>
        <v>0</v>
      </c>
      <c r="K15" s="28">
        <f t="shared" si="2"/>
        <v>2</v>
      </c>
      <c r="L15" s="28">
        <f t="shared" si="3"/>
        <v>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33">
        <v>3</v>
      </c>
      <c r="B16" s="34" t="s">
        <v>20</v>
      </c>
      <c r="C16" s="26" t="s">
        <v>21</v>
      </c>
      <c r="D16" s="27">
        <v>0</v>
      </c>
      <c r="E16" s="28">
        <v>0</v>
      </c>
      <c r="F16" s="28">
        <f t="shared" si="0"/>
        <v>0</v>
      </c>
      <c r="G16" s="28">
        <v>1</v>
      </c>
      <c r="H16" s="28">
        <v>6</v>
      </c>
      <c r="I16" s="28">
        <f t="shared" si="1"/>
        <v>7</v>
      </c>
      <c r="J16" s="28">
        <f t="shared" si="2"/>
        <v>1</v>
      </c>
      <c r="K16" s="28">
        <f t="shared" si="2"/>
        <v>6</v>
      </c>
      <c r="L16" s="28">
        <f t="shared" si="3"/>
        <v>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31">
        <v>4</v>
      </c>
      <c r="B17" s="32" t="s">
        <v>22</v>
      </c>
      <c r="C17" s="26" t="s">
        <v>22</v>
      </c>
      <c r="D17" s="27">
        <v>0</v>
      </c>
      <c r="E17" s="28">
        <v>0</v>
      </c>
      <c r="F17" s="28">
        <f t="shared" si="0"/>
        <v>0</v>
      </c>
      <c r="G17" s="28">
        <v>0</v>
      </c>
      <c r="H17" s="28">
        <v>0</v>
      </c>
      <c r="I17" s="28">
        <f t="shared" si="1"/>
        <v>0</v>
      </c>
      <c r="J17" s="28">
        <f t="shared" si="2"/>
        <v>0</v>
      </c>
      <c r="K17" s="28">
        <f t="shared" si="2"/>
        <v>0</v>
      </c>
      <c r="L17" s="28">
        <f t="shared" si="3"/>
        <v>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24"/>
      <c r="B18" s="25"/>
      <c r="C18" s="26" t="s">
        <v>23</v>
      </c>
      <c r="D18" s="27">
        <v>0</v>
      </c>
      <c r="E18" s="28">
        <v>2</v>
      </c>
      <c r="F18" s="28">
        <f t="shared" si="0"/>
        <v>2</v>
      </c>
      <c r="G18" s="28">
        <v>1</v>
      </c>
      <c r="H18" s="28">
        <v>2</v>
      </c>
      <c r="I18" s="28">
        <f t="shared" si="1"/>
        <v>3</v>
      </c>
      <c r="J18" s="28">
        <f t="shared" si="2"/>
        <v>1</v>
      </c>
      <c r="K18" s="28">
        <f t="shared" si="2"/>
        <v>4</v>
      </c>
      <c r="L18" s="28">
        <f t="shared" si="3"/>
        <v>5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29"/>
      <c r="B19" s="30"/>
      <c r="C19" s="26" t="s">
        <v>24</v>
      </c>
      <c r="D19" s="27">
        <v>0</v>
      </c>
      <c r="E19" s="28">
        <v>0</v>
      </c>
      <c r="F19" s="28">
        <f t="shared" si="0"/>
        <v>0</v>
      </c>
      <c r="G19" s="28">
        <v>0</v>
      </c>
      <c r="H19" s="28">
        <v>2</v>
      </c>
      <c r="I19" s="28">
        <f t="shared" si="1"/>
        <v>2</v>
      </c>
      <c r="J19" s="28">
        <f t="shared" si="2"/>
        <v>0</v>
      </c>
      <c r="K19" s="28">
        <f t="shared" si="2"/>
        <v>2</v>
      </c>
      <c r="L19" s="28">
        <f t="shared" si="3"/>
        <v>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3">
      <c r="A20" s="33">
        <v>5</v>
      </c>
      <c r="B20" s="34" t="s">
        <v>25</v>
      </c>
      <c r="C20" s="26" t="s">
        <v>25</v>
      </c>
      <c r="D20" s="27">
        <v>0</v>
      </c>
      <c r="E20" s="28">
        <v>0</v>
      </c>
      <c r="F20" s="28">
        <f t="shared" si="0"/>
        <v>0</v>
      </c>
      <c r="G20" s="28">
        <v>0</v>
      </c>
      <c r="H20" s="28">
        <v>2</v>
      </c>
      <c r="I20" s="28">
        <f t="shared" si="1"/>
        <v>2</v>
      </c>
      <c r="J20" s="28">
        <f t="shared" si="2"/>
        <v>0</v>
      </c>
      <c r="K20" s="28">
        <f t="shared" si="2"/>
        <v>2</v>
      </c>
      <c r="L20" s="28">
        <f t="shared" si="3"/>
        <v>2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">
      <c r="A21" s="31">
        <v>6</v>
      </c>
      <c r="B21" s="32" t="s">
        <v>26</v>
      </c>
      <c r="C21" s="26" t="s">
        <v>26</v>
      </c>
      <c r="D21" s="27">
        <v>3</v>
      </c>
      <c r="E21" s="28">
        <v>1</v>
      </c>
      <c r="F21" s="28">
        <f t="shared" si="0"/>
        <v>4</v>
      </c>
      <c r="G21" s="28">
        <v>0</v>
      </c>
      <c r="H21" s="28">
        <v>5</v>
      </c>
      <c r="I21" s="28">
        <f t="shared" si="1"/>
        <v>5</v>
      </c>
      <c r="J21" s="28">
        <f t="shared" si="2"/>
        <v>3</v>
      </c>
      <c r="K21" s="28">
        <f t="shared" si="2"/>
        <v>6</v>
      </c>
      <c r="L21" s="28">
        <f t="shared" si="3"/>
        <v>9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29"/>
      <c r="B22" s="30"/>
      <c r="C22" s="26" t="s">
        <v>27</v>
      </c>
      <c r="D22" s="27">
        <v>0</v>
      </c>
      <c r="E22" s="28">
        <v>0</v>
      </c>
      <c r="F22" s="28">
        <f t="shared" si="0"/>
        <v>0</v>
      </c>
      <c r="G22" s="28">
        <v>0</v>
      </c>
      <c r="H22" s="28">
        <v>3</v>
      </c>
      <c r="I22" s="28">
        <f t="shared" si="1"/>
        <v>3</v>
      </c>
      <c r="J22" s="28">
        <f t="shared" si="2"/>
        <v>0</v>
      </c>
      <c r="K22" s="28">
        <f t="shared" si="2"/>
        <v>3</v>
      </c>
      <c r="L22" s="28">
        <f t="shared" si="3"/>
        <v>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31">
        <v>7</v>
      </c>
      <c r="B23" s="32" t="s">
        <v>28</v>
      </c>
      <c r="C23" s="26" t="s">
        <v>28</v>
      </c>
      <c r="D23" s="27">
        <v>0</v>
      </c>
      <c r="E23" s="28">
        <v>0</v>
      </c>
      <c r="F23" s="28">
        <f t="shared" si="0"/>
        <v>0</v>
      </c>
      <c r="G23" s="28">
        <v>0</v>
      </c>
      <c r="H23" s="28">
        <v>0</v>
      </c>
      <c r="I23" s="28">
        <f t="shared" si="1"/>
        <v>0</v>
      </c>
      <c r="J23" s="28">
        <f t="shared" si="2"/>
        <v>0</v>
      </c>
      <c r="K23" s="28">
        <f t="shared" si="2"/>
        <v>0</v>
      </c>
      <c r="L23" s="28">
        <f t="shared" si="3"/>
        <v>0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29"/>
      <c r="B24" s="30"/>
      <c r="C24" s="26" t="s">
        <v>29</v>
      </c>
      <c r="D24" s="27">
        <v>0</v>
      </c>
      <c r="E24" s="28">
        <v>0</v>
      </c>
      <c r="F24" s="28">
        <f t="shared" si="0"/>
        <v>0</v>
      </c>
      <c r="G24" s="28">
        <v>0</v>
      </c>
      <c r="H24" s="28">
        <v>0</v>
      </c>
      <c r="I24" s="28">
        <f t="shared" si="1"/>
        <v>0</v>
      </c>
      <c r="J24" s="28">
        <f t="shared" si="2"/>
        <v>0</v>
      </c>
      <c r="K24" s="28">
        <f t="shared" si="2"/>
        <v>0</v>
      </c>
      <c r="L24" s="28">
        <f t="shared" si="3"/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31">
        <v>8</v>
      </c>
      <c r="B25" s="32" t="s">
        <v>30</v>
      </c>
      <c r="C25" s="26" t="s">
        <v>30</v>
      </c>
      <c r="D25" s="27">
        <v>0</v>
      </c>
      <c r="E25" s="28">
        <v>0</v>
      </c>
      <c r="F25" s="28">
        <f t="shared" si="0"/>
        <v>0</v>
      </c>
      <c r="G25" s="28">
        <v>0</v>
      </c>
      <c r="H25" s="28">
        <v>2</v>
      </c>
      <c r="I25" s="28">
        <f t="shared" si="1"/>
        <v>2</v>
      </c>
      <c r="J25" s="28">
        <f t="shared" si="2"/>
        <v>0</v>
      </c>
      <c r="K25" s="28">
        <f t="shared" si="2"/>
        <v>2</v>
      </c>
      <c r="L25" s="28">
        <f t="shared" si="3"/>
        <v>2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24"/>
      <c r="B26" s="25"/>
      <c r="C26" s="26" t="s">
        <v>31</v>
      </c>
      <c r="D26" s="27">
        <v>0</v>
      </c>
      <c r="E26" s="28">
        <v>2</v>
      </c>
      <c r="F26" s="28">
        <f t="shared" si="0"/>
        <v>2</v>
      </c>
      <c r="G26" s="28">
        <v>2</v>
      </c>
      <c r="H26" s="28">
        <v>14</v>
      </c>
      <c r="I26" s="28">
        <f t="shared" si="1"/>
        <v>16</v>
      </c>
      <c r="J26" s="28">
        <f t="shared" si="2"/>
        <v>2</v>
      </c>
      <c r="K26" s="28">
        <f t="shared" si="2"/>
        <v>16</v>
      </c>
      <c r="L26" s="28">
        <f t="shared" si="3"/>
        <v>18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29"/>
      <c r="B27" s="30"/>
      <c r="C27" s="26" t="s">
        <v>32</v>
      </c>
      <c r="D27" s="27">
        <v>1</v>
      </c>
      <c r="E27" s="28">
        <v>1</v>
      </c>
      <c r="F27" s="28">
        <f t="shared" si="0"/>
        <v>2</v>
      </c>
      <c r="G27" s="28">
        <v>0</v>
      </c>
      <c r="H27" s="28">
        <v>6</v>
      </c>
      <c r="I27" s="28">
        <f t="shared" si="1"/>
        <v>6</v>
      </c>
      <c r="J27" s="28">
        <f t="shared" si="2"/>
        <v>1</v>
      </c>
      <c r="K27" s="28">
        <f t="shared" si="2"/>
        <v>7</v>
      </c>
      <c r="L27" s="28">
        <f t="shared" si="3"/>
        <v>8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31">
        <v>9</v>
      </c>
      <c r="B28" s="32" t="s">
        <v>33</v>
      </c>
      <c r="C28" s="26" t="s">
        <v>34</v>
      </c>
      <c r="D28" s="27">
        <v>0</v>
      </c>
      <c r="E28" s="28">
        <v>2</v>
      </c>
      <c r="F28" s="28">
        <f t="shared" si="0"/>
        <v>2</v>
      </c>
      <c r="G28" s="28">
        <v>0</v>
      </c>
      <c r="H28" s="28">
        <v>7</v>
      </c>
      <c r="I28" s="28">
        <f t="shared" si="1"/>
        <v>7</v>
      </c>
      <c r="J28" s="28">
        <f t="shared" si="2"/>
        <v>0</v>
      </c>
      <c r="K28" s="28">
        <f t="shared" si="2"/>
        <v>9</v>
      </c>
      <c r="L28" s="28">
        <f t="shared" si="3"/>
        <v>9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24"/>
      <c r="B29" s="25"/>
      <c r="C29" s="26" t="s">
        <v>35</v>
      </c>
      <c r="D29" s="27">
        <v>0</v>
      </c>
      <c r="E29" s="28">
        <v>0</v>
      </c>
      <c r="F29" s="28">
        <f t="shared" si="0"/>
        <v>0</v>
      </c>
      <c r="G29" s="28">
        <v>1</v>
      </c>
      <c r="H29" s="28">
        <v>0</v>
      </c>
      <c r="I29" s="28">
        <f t="shared" si="1"/>
        <v>1</v>
      </c>
      <c r="J29" s="28">
        <f t="shared" si="2"/>
        <v>1</v>
      </c>
      <c r="K29" s="28">
        <f t="shared" si="2"/>
        <v>0</v>
      </c>
      <c r="L29" s="28">
        <f t="shared" si="3"/>
        <v>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35"/>
      <c r="B30" s="36"/>
      <c r="C30" s="26" t="s">
        <v>36</v>
      </c>
      <c r="D30" s="27">
        <v>0</v>
      </c>
      <c r="E30" s="28">
        <v>0</v>
      </c>
      <c r="F30" s="28">
        <f t="shared" si="0"/>
        <v>0</v>
      </c>
      <c r="G30" s="28">
        <v>0</v>
      </c>
      <c r="H30" s="28">
        <v>0</v>
      </c>
      <c r="I30" s="28">
        <f t="shared" si="1"/>
        <v>0</v>
      </c>
      <c r="J30" s="28">
        <f t="shared" si="2"/>
        <v>0</v>
      </c>
      <c r="K30" s="28">
        <f t="shared" si="2"/>
        <v>0</v>
      </c>
      <c r="L30" s="28">
        <f t="shared" si="3"/>
        <v>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3">
      <c r="A31" s="31">
        <v>10</v>
      </c>
      <c r="B31" s="32" t="s">
        <v>37</v>
      </c>
      <c r="C31" s="37" t="s">
        <v>38</v>
      </c>
      <c r="D31" s="27">
        <v>0</v>
      </c>
      <c r="E31" s="28">
        <v>0</v>
      </c>
      <c r="F31" s="27">
        <f t="shared" si="0"/>
        <v>0</v>
      </c>
      <c r="G31" s="28">
        <v>0</v>
      </c>
      <c r="H31" s="28">
        <v>19</v>
      </c>
      <c r="I31" s="28">
        <f t="shared" si="1"/>
        <v>19</v>
      </c>
      <c r="J31" s="28">
        <f t="shared" si="2"/>
        <v>0</v>
      </c>
      <c r="K31" s="28">
        <f t="shared" si="2"/>
        <v>19</v>
      </c>
      <c r="L31" s="28">
        <f t="shared" si="3"/>
        <v>19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 x14ac:dyDescent="0.3">
      <c r="A32" s="38" t="s">
        <v>39</v>
      </c>
      <c r="B32" s="39"/>
      <c r="C32" s="40"/>
      <c r="D32" s="41">
        <f t="shared" ref="D32:L32" si="4">SUM(D11:D31)</f>
        <v>4</v>
      </c>
      <c r="E32" s="41">
        <f t="shared" si="4"/>
        <v>10</v>
      </c>
      <c r="F32" s="41">
        <f t="shared" si="4"/>
        <v>14</v>
      </c>
      <c r="G32" s="41">
        <f t="shared" si="4"/>
        <v>5</v>
      </c>
      <c r="H32" s="41">
        <f t="shared" si="4"/>
        <v>87</v>
      </c>
      <c r="I32" s="41">
        <f t="shared" si="4"/>
        <v>92</v>
      </c>
      <c r="J32" s="41">
        <f t="shared" si="4"/>
        <v>9</v>
      </c>
      <c r="K32" s="41">
        <f t="shared" si="4"/>
        <v>97</v>
      </c>
      <c r="L32" s="41">
        <f t="shared" si="4"/>
        <v>106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7.25" customHeight="1" thickBot="1" x14ac:dyDescent="0.35">
      <c r="A33" s="42" t="s">
        <v>40</v>
      </c>
      <c r="B33" s="43"/>
      <c r="C33" s="43"/>
      <c r="D33" s="44"/>
      <c r="E33" s="45"/>
      <c r="F33" s="45"/>
      <c r="G33" s="45"/>
      <c r="H33" s="45"/>
      <c r="I33" s="45"/>
      <c r="J33" s="46"/>
      <c r="K33" s="47"/>
      <c r="L33" s="48">
        <f>L32/'[1]2'!E26*10000</f>
        <v>2.2472481810010008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3">
      <c r="A34" s="3"/>
      <c r="B34" s="2"/>
      <c r="C34" s="2"/>
      <c r="D34" s="49"/>
      <c r="E34" s="49"/>
      <c r="F34" s="49"/>
      <c r="G34" s="49"/>
      <c r="H34" s="49"/>
      <c r="I34" s="50"/>
      <c r="J34" s="49"/>
      <c r="K34" s="49"/>
      <c r="L34" s="50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3">
      <c r="A35" s="51" t="s">
        <v>41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3">
      <c r="A36" s="3" t="s">
        <v>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</sheetData>
  <mergeCells count="10">
    <mergeCell ref="A3:L3"/>
    <mergeCell ref="A4:L4"/>
    <mergeCell ref="A5:L5"/>
    <mergeCell ref="A7:A9"/>
    <mergeCell ref="B7:B9"/>
    <mergeCell ref="C7:C9"/>
    <mergeCell ref="D7:L7"/>
    <mergeCell ref="D8:F8"/>
    <mergeCell ref="G8:I8"/>
    <mergeCell ref="J8:L8"/>
  </mergeCells>
  <printOptions horizontalCentered="1"/>
  <pageMargins left="0.41" right="0.36" top="0.91" bottom="0.73" header="0" footer="0"/>
  <pageSetup paperSize="9" scale="8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'2023'!Z_F144E4C0_F124_4A6E_9761_D1C5FCF07098_.wvu.PrintArea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2024-11-11T02:24:33Z</dcterms:created>
  <dcterms:modified xsi:type="dcterms:W3CDTF">2024-11-11T02:24:52Z</dcterms:modified>
</cp:coreProperties>
</file>