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7 Jumlah Ibu Hamil Yang Mendapatkan TTD\"/>
    </mc:Choice>
  </mc:AlternateContent>
  <xr:revisionPtr revIDLastSave="0" documentId="8_{B4B8048F-B4C7-4F4B-9E6B-F4AD2800AF1B}" xr6:coauthVersionLast="47" xr6:coauthVersionMax="47" xr10:uidLastSave="{00000000-0000-0000-0000-000000000000}"/>
  <bookViews>
    <workbookView xWindow="-108" yWindow="-108" windowWidth="23256" windowHeight="12456" xr2:uid="{A7D7C356-B483-4DC2-9BD1-14F6040CF6DC}"/>
  </bookViews>
  <sheets>
    <sheet name="2023" sheetId="1" r:id="rId1"/>
  </sheets>
  <externalReferences>
    <externalReference r:id="rId2"/>
  </externalReferences>
  <definedNames>
    <definedName name="Z_730E2C64_B2C1_434F_B758_04E2943FA20D_.wvu.PrintArea" localSheetId="0">'2023'!$A$1:$F$33</definedName>
    <definedName name="Z_93528372_5BA8_11D6_9411_0000212D0BAF_.wvu.PrintArea" localSheetId="0">'2023'!$A$1:$F$33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E31" i="1"/>
  <c r="D30" i="1"/>
  <c r="H30" i="1" s="1"/>
  <c r="D29" i="1"/>
  <c r="H29" i="1" s="1"/>
  <c r="D28" i="1"/>
  <c r="H28" i="1" s="1"/>
  <c r="F27" i="1"/>
  <c r="D27" i="1"/>
  <c r="H27" i="1" s="1"/>
  <c r="F26" i="1"/>
  <c r="D26" i="1"/>
  <c r="H26" i="1" s="1"/>
  <c r="F25" i="1"/>
  <c r="D25" i="1"/>
  <c r="H25" i="1" s="1"/>
  <c r="H24" i="1"/>
  <c r="F24" i="1"/>
  <c r="D24" i="1"/>
  <c r="H23" i="1"/>
  <c r="F23" i="1"/>
  <c r="D23" i="1"/>
  <c r="D22" i="1"/>
  <c r="H22" i="1" s="1"/>
  <c r="D21" i="1"/>
  <c r="H21" i="1" s="1"/>
  <c r="D20" i="1"/>
  <c r="H20" i="1" s="1"/>
  <c r="F19" i="1"/>
  <c r="D19" i="1"/>
  <c r="H19" i="1" s="1"/>
  <c r="F18" i="1"/>
  <c r="D18" i="1"/>
  <c r="H18" i="1" s="1"/>
  <c r="F17" i="1"/>
  <c r="D17" i="1"/>
  <c r="H17" i="1" s="1"/>
  <c r="H16" i="1"/>
  <c r="F16" i="1"/>
  <c r="D16" i="1"/>
  <c r="H15" i="1"/>
  <c r="F15" i="1"/>
  <c r="D15" i="1"/>
  <c r="D14" i="1"/>
  <c r="H14" i="1" s="1"/>
  <c r="H13" i="1"/>
  <c r="D13" i="1"/>
  <c r="F13" i="1" s="1"/>
  <c r="D12" i="1"/>
  <c r="H12" i="1" s="1"/>
  <c r="F11" i="1"/>
  <c r="D11" i="1"/>
  <c r="H11" i="1" s="1"/>
  <c r="F10" i="1"/>
  <c r="D10" i="1"/>
  <c r="H10" i="1" s="1"/>
  <c r="A5" i="1"/>
  <c r="A4" i="1"/>
  <c r="H31" i="1" l="1"/>
  <c r="F14" i="1"/>
  <c r="F22" i="1"/>
  <c r="F30" i="1"/>
  <c r="F12" i="1"/>
  <c r="F20" i="1"/>
  <c r="F28" i="1"/>
  <c r="D31" i="1"/>
  <c r="F31" i="1" s="1"/>
  <c r="F21" i="1"/>
  <c r="F29" i="1"/>
</calcChain>
</file>

<file path=xl/sharedStrings.xml><?xml version="1.0" encoding="utf-8"?>
<sst xmlns="http://schemas.openxmlformats.org/spreadsheetml/2006/main" count="44" uniqueCount="38">
  <si>
    <t>TABEL 28</t>
  </si>
  <si>
    <t>JUMLAH IBU HAMIL YANG MENDAPATKAN DAN MENGONSUMSI TABLET TAMBAH DARAH (TTD) MENURUT KECAMATAN DAN PUSKESMAS</t>
  </si>
  <si>
    <t>NO</t>
  </si>
  <si>
    <t>KECAMATAN</t>
  </si>
  <si>
    <t>PUSKESMAS</t>
  </si>
  <si>
    <t>JUMLAH IBU HAMIL</t>
  </si>
  <si>
    <t>TTD (90 TABLET)</t>
  </si>
  <si>
    <t>IBU HAMIL YANG MENDAPATKAN</t>
  </si>
  <si>
    <t>%</t>
  </si>
  <si>
    <t>IBU HAMIL YANG MENGONSUMSI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</si>
  <si>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</si>
  <si>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</si>
  <si>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</si>
  <si>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</si>
  <si>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</si>
  <si>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</si>
  <si>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</si>
  <si>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</si>
  <si>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</si>
  <si>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</si>
  <si>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</si>
  <si>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</si>
  <si>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</si>
  <si>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</si>
  <si>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</si>
  <si>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</si>
  <si>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</si>
  <si>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</si>
  <si>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</si>
  <si>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</si>
  <si>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</si>
  <si>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</si>
  <si>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</si>
  <si>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</si>
  <si>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</si>
  <si>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</si>
  <si>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</si>
  <si>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………………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</si>
</sst>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2" fillId="2" borderId="22" xfId="0" applyFont="1" applyFill="1" applyBorder="1" applyAlignment="1">
      <alignment vertical="center"/>
    </xf>
    <xf numFmtId="3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3" fontId="7" fillId="0" borderId="27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">
          <cell r="D11">
            <v>448</v>
          </cell>
        </row>
        <row r="12">
          <cell r="D12">
            <v>368</v>
          </cell>
        </row>
        <row r="13">
          <cell r="D13">
            <v>368</v>
          </cell>
        </row>
        <row r="14">
          <cell r="D14">
            <v>195</v>
          </cell>
        </row>
        <row r="15">
          <cell r="D15">
            <v>263</v>
          </cell>
        </row>
        <row r="16">
          <cell r="D16">
            <v>989</v>
          </cell>
        </row>
        <row r="17">
          <cell r="D17">
            <v>337</v>
          </cell>
        </row>
        <row r="18">
          <cell r="D18">
            <v>59</v>
          </cell>
        </row>
        <row r="19">
          <cell r="D19">
            <v>159</v>
          </cell>
        </row>
        <row r="20">
          <cell r="D20">
            <v>480</v>
          </cell>
        </row>
        <row r="21">
          <cell r="D21">
            <v>193</v>
          </cell>
        </row>
        <row r="22">
          <cell r="D22">
            <v>147</v>
          </cell>
        </row>
        <row r="23">
          <cell r="D23">
            <v>285</v>
          </cell>
        </row>
        <row r="24">
          <cell r="D24">
            <v>122</v>
          </cell>
        </row>
        <row r="25">
          <cell r="D25">
            <v>331</v>
          </cell>
        </row>
        <row r="26">
          <cell r="D26">
            <v>339</v>
          </cell>
        </row>
        <row r="27">
          <cell r="D27">
            <v>233</v>
          </cell>
        </row>
        <row r="28">
          <cell r="D28">
            <v>450</v>
          </cell>
        </row>
        <row r="29">
          <cell r="D29">
            <v>198</v>
          </cell>
        </row>
        <row r="30">
          <cell r="D30">
            <v>132</v>
          </cell>
        </row>
        <row r="31">
          <cell r="D31">
            <v>512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8B6E-24BD-489A-AB86-88F4C6871793}">
  <sheetPr>
    <tabColor rgb="FFFF0000"/>
    <pageSetUpPr fitToPage="1"/>
  </sheetPr>
  <dimension ref="A1:Z997"/>
  <sheetViews>
    <sheetView tabSelected="1" view="pageBreakPreview" zoomScaleNormal="80" zoomScaleSheetLayoutView="100" workbookViewId="0">
      <selection activeCell="E36" sqref="E36"/>
    </sheetView>
  </sheetViews>
  <sheetFormatPr defaultColWidth="14.44140625" defaultRowHeight="15" customHeight="1" x14ac:dyDescent="0.3"/>
  <cols>
    <col min="1" max="1" width="5.5546875" customWidth="1"/>
    <col min="2" max="3" width="30.5546875" customWidth="1"/>
    <col min="4" max="4" width="20.5546875" customWidth="1"/>
    <col min="5" max="5" width="23.5546875" customWidth="1"/>
    <col min="6" max="6" width="20.5546875" customWidth="1"/>
    <col min="7" max="7" width="20.88671875" customWidth="1"/>
    <col min="8" max="8" width="18" customWidth="1"/>
    <col min="9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8" x14ac:dyDescent="0.3">
      <c r="A3" s="3" t="s">
        <v>1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8" x14ac:dyDescent="0.3">
      <c r="A4" s="3" t="str">
        <f>'[1]1'!A5</f>
        <v>KABUPATEN  BULUKUMBA</v>
      </c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8" x14ac:dyDescent="0.3">
      <c r="A5" s="3" t="str">
        <f>'[1]1'!A6</f>
        <v>TAHUN 2023</v>
      </c>
      <c r="B5" s="3"/>
      <c r="C5" s="3"/>
      <c r="D5" s="3"/>
      <c r="E5" s="3"/>
      <c r="F5" s="3"/>
      <c r="G5" s="3"/>
      <c r="H5" s="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6" thickBot="1" x14ac:dyDescent="0.35">
      <c r="A6" s="6"/>
      <c r="B6" s="6"/>
      <c r="C6" s="6"/>
      <c r="D6" s="6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7" t="s">
        <v>2</v>
      </c>
      <c r="B7" s="7" t="s">
        <v>3</v>
      </c>
      <c r="C7" s="7" t="s">
        <v>4</v>
      </c>
      <c r="D7" s="8" t="s">
        <v>5</v>
      </c>
      <c r="E7" s="9" t="s">
        <v>6</v>
      </c>
      <c r="F7" s="10"/>
      <c r="G7" s="1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3.5" customHeight="1" x14ac:dyDescent="0.3">
      <c r="A8" s="12"/>
      <c r="B8" s="12"/>
      <c r="C8" s="12"/>
      <c r="D8" s="12"/>
      <c r="E8" s="13" t="s">
        <v>7</v>
      </c>
      <c r="F8" s="14" t="s">
        <v>8</v>
      </c>
      <c r="G8" s="13" t="s">
        <v>9</v>
      </c>
      <c r="H8" s="14" t="s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3">
      <c r="A10" s="16">
        <v>1</v>
      </c>
      <c r="B10" s="17" t="s">
        <v>10</v>
      </c>
      <c r="C10" s="18" t="s">
        <v>11</v>
      </c>
      <c r="D10" s="19">
        <f>'[1]24'!D11</f>
        <v>448</v>
      </c>
      <c r="E10" s="19">
        <v>448</v>
      </c>
      <c r="F10" s="20">
        <f t="shared" ref="F10:F30" si="0">E10/D10*100</f>
        <v>100</v>
      </c>
      <c r="G10" s="19">
        <v>326</v>
      </c>
      <c r="H10" s="20">
        <f t="shared" ref="H10:H30" si="1">G10/D10*100</f>
        <v>72.767857142857139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3">
      <c r="A11" s="21"/>
      <c r="B11" s="22"/>
      <c r="C11" s="23" t="s">
        <v>12</v>
      </c>
      <c r="D11" s="24">
        <f>'[1]24'!D12</f>
        <v>368</v>
      </c>
      <c r="E11" s="24">
        <v>368</v>
      </c>
      <c r="F11" s="25">
        <f t="shared" si="0"/>
        <v>100</v>
      </c>
      <c r="G11" s="24">
        <v>311</v>
      </c>
      <c r="H11" s="25">
        <f t="shared" si="1"/>
        <v>84.510869565217391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6"/>
      <c r="B12" s="27"/>
      <c r="C12" s="23" t="s">
        <v>13</v>
      </c>
      <c r="D12" s="24">
        <f>'[1]24'!D13</f>
        <v>368</v>
      </c>
      <c r="E12" s="24">
        <v>368</v>
      </c>
      <c r="F12" s="25">
        <f t="shared" si="0"/>
        <v>100</v>
      </c>
      <c r="G12" s="24">
        <v>292</v>
      </c>
      <c r="H12" s="25">
        <f t="shared" si="1"/>
        <v>79.347826086956516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28">
        <v>2</v>
      </c>
      <c r="B13" s="29" t="s">
        <v>14</v>
      </c>
      <c r="C13" s="23" t="s">
        <v>15</v>
      </c>
      <c r="D13" s="24">
        <f>'[1]24'!D14</f>
        <v>195</v>
      </c>
      <c r="E13" s="24">
        <v>195</v>
      </c>
      <c r="F13" s="25">
        <f t="shared" si="0"/>
        <v>100</v>
      </c>
      <c r="G13" s="24">
        <v>186</v>
      </c>
      <c r="H13" s="25">
        <f t="shared" si="1"/>
        <v>95.384615384615387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6"/>
      <c r="B14" s="27"/>
      <c r="C14" s="23" t="s">
        <v>16</v>
      </c>
      <c r="D14" s="24">
        <f>'[1]24'!D15</f>
        <v>263</v>
      </c>
      <c r="E14" s="24">
        <v>263</v>
      </c>
      <c r="F14" s="25">
        <f t="shared" si="0"/>
        <v>100</v>
      </c>
      <c r="G14" s="24">
        <v>238</v>
      </c>
      <c r="H14" s="25">
        <f t="shared" si="1"/>
        <v>90.49429657794677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30">
        <v>3</v>
      </c>
      <c r="B15" s="31" t="s">
        <v>17</v>
      </c>
      <c r="C15" s="23" t="s">
        <v>18</v>
      </c>
      <c r="D15" s="24">
        <f>'[1]24'!D16</f>
        <v>989</v>
      </c>
      <c r="E15" s="24">
        <v>989</v>
      </c>
      <c r="F15" s="25">
        <f t="shared" si="0"/>
        <v>100</v>
      </c>
      <c r="G15" s="24">
        <v>977</v>
      </c>
      <c r="H15" s="25">
        <f t="shared" si="1"/>
        <v>98.786653185035391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28">
        <v>4</v>
      </c>
      <c r="B16" s="29" t="s">
        <v>19</v>
      </c>
      <c r="C16" s="23" t="s">
        <v>19</v>
      </c>
      <c r="D16" s="24">
        <f>'[1]24'!D17</f>
        <v>337</v>
      </c>
      <c r="E16" s="24">
        <v>337</v>
      </c>
      <c r="F16" s="25">
        <f t="shared" si="0"/>
        <v>100</v>
      </c>
      <c r="G16" s="24">
        <v>262</v>
      </c>
      <c r="H16" s="25">
        <f t="shared" si="1"/>
        <v>77.744807121661722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21"/>
      <c r="B17" s="22"/>
      <c r="C17" s="23" t="s">
        <v>20</v>
      </c>
      <c r="D17" s="24">
        <f>'[1]24'!D18</f>
        <v>59</v>
      </c>
      <c r="E17" s="24">
        <v>59</v>
      </c>
      <c r="F17" s="25">
        <f t="shared" si="0"/>
        <v>100</v>
      </c>
      <c r="G17" s="24">
        <v>58</v>
      </c>
      <c r="H17" s="25">
        <f t="shared" si="1"/>
        <v>98.305084745762713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26"/>
      <c r="B18" s="27"/>
      <c r="C18" s="23" t="s">
        <v>21</v>
      </c>
      <c r="D18" s="24">
        <f>'[1]24'!D19</f>
        <v>159</v>
      </c>
      <c r="E18" s="24">
        <v>159</v>
      </c>
      <c r="F18" s="25">
        <f t="shared" si="0"/>
        <v>100</v>
      </c>
      <c r="G18" s="24">
        <v>99</v>
      </c>
      <c r="H18" s="25">
        <f t="shared" si="1"/>
        <v>62.264150943396224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30">
        <v>5</v>
      </c>
      <c r="B19" s="31" t="s">
        <v>22</v>
      </c>
      <c r="C19" s="23" t="s">
        <v>22</v>
      </c>
      <c r="D19" s="24">
        <f>'[1]24'!D20</f>
        <v>480</v>
      </c>
      <c r="E19" s="24">
        <v>480</v>
      </c>
      <c r="F19" s="25">
        <f t="shared" si="0"/>
        <v>100</v>
      </c>
      <c r="G19" s="24">
        <v>371</v>
      </c>
      <c r="H19" s="25">
        <f t="shared" si="1"/>
        <v>77.291666666666671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28">
        <v>6</v>
      </c>
      <c r="B20" s="29" t="s">
        <v>23</v>
      </c>
      <c r="C20" s="23" t="s">
        <v>23</v>
      </c>
      <c r="D20" s="24">
        <f>'[1]24'!D21</f>
        <v>193</v>
      </c>
      <c r="E20" s="24">
        <v>193</v>
      </c>
      <c r="F20" s="25">
        <f t="shared" si="0"/>
        <v>100</v>
      </c>
      <c r="G20" s="24">
        <v>189</v>
      </c>
      <c r="H20" s="25">
        <f t="shared" si="1"/>
        <v>97.92746113989638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26"/>
      <c r="B21" s="27"/>
      <c r="C21" s="23" t="s">
        <v>24</v>
      </c>
      <c r="D21" s="24">
        <f>'[1]24'!D22</f>
        <v>147</v>
      </c>
      <c r="E21" s="24">
        <v>147</v>
      </c>
      <c r="F21" s="25">
        <f t="shared" si="0"/>
        <v>100</v>
      </c>
      <c r="G21" s="24">
        <v>147</v>
      </c>
      <c r="H21" s="25">
        <f t="shared" si="1"/>
        <v>100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28">
        <v>7</v>
      </c>
      <c r="B22" s="29" t="s">
        <v>25</v>
      </c>
      <c r="C22" s="23" t="s">
        <v>25</v>
      </c>
      <c r="D22" s="24">
        <f>'[1]24'!D23</f>
        <v>285</v>
      </c>
      <c r="E22" s="24">
        <v>285</v>
      </c>
      <c r="F22" s="25">
        <f t="shared" si="0"/>
        <v>100</v>
      </c>
      <c r="G22" s="24">
        <v>270</v>
      </c>
      <c r="H22" s="25">
        <f t="shared" si="1"/>
        <v>94.73684210526315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26"/>
      <c r="B23" s="27"/>
      <c r="C23" s="23" t="s">
        <v>26</v>
      </c>
      <c r="D23" s="24">
        <f>'[1]24'!D24</f>
        <v>122</v>
      </c>
      <c r="E23" s="24">
        <v>122</v>
      </c>
      <c r="F23" s="25">
        <f t="shared" si="0"/>
        <v>100</v>
      </c>
      <c r="G23" s="24">
        <v>104</v>
      </c>
      <c r="H23" s="25">
        <f t="shared" si="1"/>
        <v>85.245901639344254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28">
        <v>8</v>
      </c>
      <c r="B24" s="29" t="s">
        <v>27</v>
      </c>
      <c r="C24" s="23" t="s">
        <v>27</v>
      </c>
      <c r="D24" s="24">
        <f>'[1]24'!D25</f>
        <v>331</v>
      </c>
      <c r="E24" s="24">
        <v>331</v>
      </c>
      <c r="F24" s="25">
        <f t="shared" si="0"/>
        <v>100</v>
      </c>
      <c r="G24" s="24">
        <v>256</v>
      </c>
      <c r="H24" s="25">
        <f t="shared" si="1"/>
        <v>77.341389728096672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21"/>
      <c r="B25" s="22"/>
      <c r="C25" s="23" t="s">
        <v>28</v>
      </c>
      <c r="D25" s="24">
        <f>'[1]24'!D26</f>
        <v>339</v>
      </c>
      <c r="E25" s="24">
        <v>339</v>
      </c>
      <c r="F25" s="25">
        <f t="shared" si="0"/>
        <v>100</v>
      </c>
      <c r="G25" s="24">
        <v>248</v>
      </c>
      <c r="H25" s="25">
        <f t="shared" si="1"/>
        <v>73.156342182890853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6"/>
      <c r="B26" s="27"/>
      <c r="C26" s="23" t="s">
        <v>29</v>
      </c>
      <c r="D26" s="24">
        <f>'[1]24'!D27</f>
        <v>233</v>
      </c>
      <c r="E26" s="24">
        <v>233</v>
      </c>
      <c r="F26" s="25">
        <f t="shared" si="0"/>
        <v>100</v>
      </c>
      <c r="G26" s="24">
        <v>177</v>
      </c>
      <c r="H26" s="25">
        <f t="shared" si="1"/>
        <v>75.965665236051507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28">
        <v>9</v>
      </c>
      <c r="B27" s="29" t="s">
        <v>30</v>
      </c>
      <c r="C27" s="23" t="s">
        <v>31</v>
      </c>
      <c r="D27" s="24">
        <f>'[1]24'!D28</f>
        <v>450</v>
      </c>
      <c r="E27" s="24">
        <v>450</v>
      </c>
      <c r="F27" s="25">
        <f t="shared" si="0"/>
        <v>100</v>
      </c>
      <c r="G27" s="24">
        <v>431</v>
      </c>
      <c r="H27" s="25">
        <f t="shared" si="1"/>
        <v>95.777777777777771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21"/>
      <c r="B28" s="22"/>
      <c r="C28" s="23" t="s">
        <v>32</v>
      </c>
      <c r="D28" s="24">
        <f>'[1]24'!D29</f>
        <v>198</v>
      </c>
      <c r="E28" s="24">
        <v>198</v>
      </c>
      <c r="F28" s="25">
        <f t="shared" si="0"/>
        <v>100</v>
      </c>
      <c r="G28" s="24">
        <v>129</v>
      </c>
      <c r="H28" s="25">
        <f t="shared" si="1"/>
        <v>65.151515151515156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32"/>
      <c r="B29" s="33"/>
      <c r="C29" s="23" t="s">
        <v>33</v>
      </c>
      <c r="D29" s="24">
        <f>'[1]24'!D30</f>
        <v>132</v>
      </c>
      <c r="E29" s="24">
        <v>132</v>
      </c>
      <c r="F29" s="25">
        <f t="shared" si="0"/>
        <v>100</v>
      </c>
      <c r="G29" s="24">
        <v>116</v>
      </c>
      <c r="H29" s="25">
        <f t="shared" si="1"/>
        <v>87.878787878787875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28">
        <v>10</v>
      </c>
      <c r="B30" s="29" t="s">
        <v>34</v>
      </c>
      <c r="C30" s="34" t="s">
        <v>35</v>
      </c>
      <c r="D30" s="24">
        <f>'[1]24'!D31</f>
        <v>512</v>
      </c>
      <c r="E30" s="35">
        <v>512</v>
      </c>
      <c r="F30" s="36">
        <f t="shared" si="0"/>
        <v>100</v>
      </c>
      <c r="G30" s="35">
        <v>468</v>
      </c>
      <c r="H30" s="36">
        <f t="shared" si="1"/>
        <v>91.40625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thickBot="1" x14ac:dyDescent="0.35">
      <c r="A31" s="37" t="s">
        <v>36</v>
      </c>
      <c r="B31" s="38"/>
      <c r="C31" s="39"/>
      <c r="D31" s="40">
        <f>SUM(D10:D30)</f>
        <v>6608</v>
      </c>
      <c r="E31" s="40">
        <f>SUM(E10:E30)</f>
        <v>6608</v>
      </c>
      <c r="F31" s="41">
        <f>E31/D31*100</f>
        <v>100</v>
      </c>
      <c r="G31" s="40">
        <f>SUM(G10:G30)</f>
        <v>5655</v>
      </c>
      <c r="H31" s="41">
        <f>G31/D31*100</f>
        <v>85.578087167070223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42" t="s">
        <v>37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8">
    <mergeCell ref="A3:H3"/>
    <mergeCell ref="A4:H4"/>
    <mergeCell ref="A5:H5"/>
    <mergeCell ref="A7:A8"/>
    <mergeCell ref="B7:B8"/>
    <mergeCell ref="C7:C8"/>
    <mergeCell ref="D7:D8"/>
    <mergeCell ref="E7:H7"/>
  </mergeCells>
  <printOptions horizontalCentered="1"/>
  <pageMargins left="0.48" right="0.41" top="1.0236220472440944" bottom="0.70866141732283472" header="0" footer="0"/>
  <pageSetup paperSize="9" scale="8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'2023'!Z_730E2C64_B2C1_434F_B758_04E2943FA20D_.wvu.PrintArea</vt:lpstr>
      <vt:lpstr>'2023'!Z_93528372_5BA8_11D6_9411_0000212D0BAF_.wvu.PrintArea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2024-09-09T01:03:53Z</dcterms:created>
  <dcterms:modified xsi:type="dcterms:W3CDTF">2024-09-09T01:04:09Z</dcterms:modified>
</cp:coreProperties>
</file>