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2 JUMLAH KASUS PENYAKIT YANG DAPAT DICEGAH DENGAN IMUNISASI (PD3I) MENURUT JENIS KELAMIN\"/>
    </mc:Choice>
  </mc:AlternateContent>
  <xr:revisionPtr revIDLastSave="0" documentId="8_{63544F88-4995-4F69-B695-D6F18EC7FE5A}" xr6:coauthVersionLast="47" xr6:coauthVersionMax="47" xr10:uidLastSave="{00000000-0000-0000-0000-000000000000}"/>
  <bookViews>
    <workbookView xWindow="-108" yWindow="-108" windowWidth="23256" windowHeight="12456" xr2:uid="{4EB6D01D-B905-4909-8FBC-6224C5E4389F}"/>
  </bookViews>
  <sheets>
    <sheet name="2020" sheetId="1" r:id="rId1"/>
  </sheets>
  <externalReferences>
    <externalReference r:id="rId2"/>
  </externalReferences>
  <definedNames>
    <definedName name="_xlnm.Print_Area" localSheetId="0">'2020'!$A$1:$T$37</definedName>
    <definedName name="Z_F144E4C0_F124_4A6E_9761_D1C5FCF07098_.wvu.PrintArea" localSheetId="0" hidden="1">'2020'!$A$1:$X$37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" l="1"/>
  <c r="R35" i="1"/>
  <c r="S33" i="1"/>
  <c r="R33" i="1"/>
  <c r="P33" i="1"/>
  <c r="N33" i="1"/>
  <c r="L33" i="1"/>
  <c r="K33" i="1"/>
  <c r="I33" i="1"/>
  <c r="H33" i="1"/>
  <c r="G33" i="1"/>
  <c r="E33" i="1"/>
  <c r="D33" i="1"/>
  <c r="T32" i="1"/>
  <c r="Q32" i="1"/>
  <c r="M32" i="1"/>
  <c r="J32" i="1"/>
  <c r="F32" i="1"/>
  <c r="T31" i="1"/>
  <c r="Q31" i="1"/>
  <c r="M31" i="1"/>
  <c r="J31" i="1"/>
  <c r="F31" i="1"/>
  <c r="C31" i="1"/>
  <c r="B31" i="1"/>
  <c r="A31" i="1"/>
  <c r="T30" i="1"/>
  <c r="Q30" i="1"/>
  <c r="M30" i="1"/>
  <c r="J30" i="1"/>
  <c r="F30" i="1"/>
  <c r="C30" i="1"/>
  <c r="T29" i="1"/>
  <c r="Q29" i="1"/>
  <c r="M29" i="1"/>
  <c r="J29" i="1"/>
  <c r="F29" i="1"/>
  <c r="C29" i="1"/>
  <c r="B29" i="1"/>
  <c r="A29" i="1"/>
  <c r="T28" i="1"/>
  <c r="Q28" i="1"/>
  <c r="M28" i="1"/>
  <c r="J28" i="1"/>
  <c r="F28" i="1"/>
  <c r="C28" i="1"/>
  <c r="T27" i="1"/>
  <c r="Q27" i="1"/>
  <c r="M27" i="1"/>
  <c r="J27" i="1"/>
  <c r="F27" i="1"/>
  <c r="C27" i="1"/>
  <c r="T26" i="1"/>
  <c r="Q26" i="1"/>
  <c r="M26" i="1"/>
  <c r="J26" i="1"/>
  <c r="F26" i="1"/>
  <c r="C26" i="1"/>
  <c r="B26" i="1"/>
  <c r="A26" i="1"/>
  <c r="T25" i="1"/>
  <c r="Q25" i="1"/>
  <c r="M25" i="1"/>
  <c r="J25" i="1"/>
  <c r="F25" i="1"/>
  <c r="C25" i="1"/>
  <c r="T24" i="1"/>
  <c r="Q24" i="1"/>
  <c r="M24" i="1"/>
  <c r="J24" i="1"/>
  <c r="F24" i="1"/>
  <c r="C24" i="1"/>
  <c r="B24" i="1"/>
  <c r="A24" i="1"/>
  <c r="T23" i="1"/>
  <c r="Q23" i="1"/>
  <c r="M23" i="1"/>
  <c r="J23" i="1"/>
  <c r="F23" i="1"/>
  <c r="C23" i="1"/>
  <c r="T22" i="1"/>
  <c r="Q22" i="1"/>
  <c r="M22" i="1"/>
  <c r="J22" i="1"/>
  <c r="F22" i="1"/>
  <c r="C22" i="1"/>
  <c r="B22" i="1"/>
  <c r="A22" i="1"/>
  <c r="T21" i="1"/>
  <c r="Q21" i="1"/>
  <c r="M21" i="1"/>
  <c r="J21" i="1"/>
  <c r="C21" i="1"/>
  <c r="B21" i="1"/>
  <c r="A21" i="1"/>
  <c r="T20" i="1"/>
  <c r="Q20" i="1"/>
  <c r="M20" i="1"/>
  <c r="J20" i="1"/>
  <c r="F20" i="1"/>
  <c r="C20" i="1"/>
  <c r="T19" i="1"/>
  <c r="Q19" i="1"/>
  <c r="M19" i="1"/>
  <c r="J19" i="1"/>
  <c r="F19" i="1"/>
  <c r="C19" i="1"/>
  <c r="Q18" i="1"/>
  <c r="M18" i="1"/>
  <c r="J18" i="1"/>
  <c r="F18" i="1"/>
  <c r="C18" i="1"/>
  <c r="B18" i="1"/>
  <c r="A18" i="1"/>
  <c r="T17" i="1"/>
  <c r="Q17" i="1"/>
  <c r="M17" i="1"/>
  <c r="J17" i="1"/>
  <c r="F17" i="1"/>
  <c r="C17" i="1"/>
  <c r="B17" i="1"/>
  <c r="A17" i="1"/>
  <c r="T16" i="1"/>
  <c r="Q16" i="1"/>
  <c r="M16" i="1"/>
  <c r="J16" i="1"/>
  <c r="F16" i="1"/>
  <c r="C16" i="1"/>
  <c r="T15" i="1"/>
  <c r="Q15" i="1"/>
  <c r="M15" i="1"/>
  <c r="J15" i="1"/>
  <c r="F15" i="1"/>
  <c r="C15" i="1"/>
  <c r="B15" i="1"/>
  <c r="A15" i="1"/>
  <c r="T14" i="1"/>
  <c r="Q14" i="1"/>
  <c r="M14" i="1"/>
  <c r="J14" i="1"/>
  <c r="F14" i="1"/>
  <c r="C14" i="1"/>
  <c r="T13" i="1"/>
  <c r="T33" i="1" s="1"/>
  <c r="T35" i="1" s="1"/>
  <c r="Q13" i="1"/>
  <c r="M13" i="1"/>
  <c r="J13" i="1"/>
  <c r="F13" i="1"/>
  <c r="C13" i="1"/>
  <c r="Q12" i="1"/>
  <c r="Q33" i="1" s="1"/>
  <c r="V32" i="1" s="1"/>
  <c r="M12" i="1"/>
  <c r="M33" i="1" s="1"/>
  <c r="J12" i="1"/>
  <c r="J33" i="1" s="1"/>
  <c r="F12" i="1"/>
  <c r="F33" i="1" s="1"/>
  <c r="C12" i="1"/>
  <c r="B12" i="1"/>
  <c r="A12" i="1"/>
  <c r="J5" i="1"/>
  <c r="I5" i="1"/>
  <c r="J4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Q33" authorId="0" shapeId="0" xr:uid="{3A3EE009-C9EE-4354-99B7-321DF6F284EE}">
      <text>
        <r>
          <rPr>
            <b/>
            <sz val="8"/>
            <color indexed="81"/>
            <rFont val="Tahoma"/>
            <family val="2"/>
          </rPr>
          <t>TOSHIBA: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data diambil dari deteksi dini Hep B pada ibu hamil
pada pasien umum dan Klp Berisiko data tidak tersedia
 </t>
        </r>
      </text>
    </comment>
  </commentList>
</comments>
</file>

<file path=xl/sharedStrings.xml><?xml version="1.0" encoding="utf-8"?>
<sst xmlns="http://schemas.openxmlformats.org/spreadsheetml/2006/main" count="56" uniqueCount="41">
  <si>
    <t>TABEL 62</t>
  </si>
  <si>
    <t>JUMLAH KASUS PENYAKIT YANG DAPAT DICEGAH DENGAN IMUNISASI (PD3I) MENURUT JENIS KELAMIN, KECAMATAN, DAN PUSKESMAS</t>
  </si>
  <si>
    <t>NO</t>
  </si>
  <si>
    <t>KECAMATAN</t>
  </si>
  <si>
    <t>PUSKESMAS</t>
  </si>
  <si>
    <t>JUMLAH KASUS  PD3I</t>
  </si>
  <si>
    <t>DIFTERI</t>
  </si>
  <si>
    <t>PERTUSIS</t>
  </si>
  <si>
    <t>TETANUS NEONATORUM</t>
  </si>
  <si>
    <t>HEPATITIS B</t>
  </si>
  <si>
    <t>SUSPEK CAMPAK</t>
  </si>
  <si>
    <t>JUMLAH KASUS</t>
  </si>
  <si>
    <t>MENINGGAL</t>
  </si>
  <si>
    <t>L</t>
  </si>
  <si>
    <t>P</t>
  </si>
  <si>
    <t>L+P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</si>
  <si>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</si>
  <si>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</si>
  <si>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</si>
  <si>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</si>
  <si>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</si>
  <si>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</si>
  <si>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</si>
  <si>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</si>
  <si>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</si>
  <si>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</si>
  <si>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</si>
  <si>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</si>
  <si>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</si>
  <si>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</si>
  <si>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</si>
  <si>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</si>
  <si>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</si>
  <si>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</si>
  <si>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</si>
  <si>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</si>
  <si>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RSUD H. A. SULTAN DG. RADJA</t>
  </si>
  <si>
    <t>JUMLAH (KAB/KOTA)</t>
  </si>
  <si>
    <t>CASE FATALITY RATE (%)</t>
  </si>
  <si>
    <t>INSIDENS RATE SUSPEK CAMPAK</t>
  </si>
  <si>
    <t>Sumber:Seksi Surveilance dan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</si>
</sst>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0.0"/>
  </numFmts>
  <fonts count="12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2"/>
      <color theme="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quotePrefix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37" fontId="1" fillId="0" borderId="17" xfId="1" applyNumberFormat="1" applyFont="1" applyFill="1" applyBorder="1" applyAlignment="1">
      <alignment horizontal="center" vertical="center"/>
    </xf>
    <xf numFmtId="37" fontId="1" fillId="0" borderId="16" xfId="1" applyNumberFormat="1" applyFont="1" applyFill="1" applyBorder="1" applyAlignment="1">
      <alignment horizontal="center" vertical="center"/>
    </xf>
    <xf numFmtId="37" fontId="1" fillId="0" borderId="18" xfId="1" applyNumberFormat="1" applyFont="1" applyFill="1" applyBorder="1" applyAlignment="1">
      <alignment horizontal="center" vertical="center"/>
    </xf>
    <xf numFmtId="37" fontId="1" fillId="3" borderId="16" xfId="1" applyNumberFormat="1" applyFont="1" applyFill="1" applyBorder="1" applyAlignment="1">
      <alignment horizontal="center" vertical="center"/>
    </xf>
    <xf numFmtId="37" fontId="1" fillId="3" borderId="18" xfId="1" applyNumberFormat="1" applyFont="1" applyFill="1" applyBorder="1" applyAlignment="1">
      <alignment horizontal="center" vertical="center"/>
    </xf>
    <xf numFmtId="37" fontId="1" fillId="3" borderId="17" xfId="1" applyNumberFormat="1" applyFont="1" applyFill="1" applyBorder="1" applyAlignment="1">
      <alignment horizontal="center" vertical="center"/>
    </xf>
    <xf numFmtId="165" fontId="1" fillId="0" borderId="0" xfId="2" applyFont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37" fontId="1" fillId="0" borderId="20" xfId="1" applyNumberFormat="1" applyFont="1" applyFill="1" applyBorder="1" applyAlignment="1">
      <alignment horizontal="center" vertical="center"/>
    </xf>
    <xf numFmtId="37" fontId="1" fillId="0" borderId="19" xfId="1" applyNumberFormat="1" applyFont="1" applyFill="1" applyBorder="1" applyAlignment="1">
      <alignment horizontal="center" vertical="center"/>
    </xf>
    <xf numFmtId="37" fontId="1" fillId="0" borderId="21" xfId="1" applyNumberFormat="1" applyFont="1" applyFill="1" applyBorder="1" applyAlignment="1">
      <alignment horizontal="center" vertical="center"/>
    </xf>
    <xf numFmtId="37" fontId="1" fillId="4" borderId="19" xfId="1" applyNumberFormat="1" applyFont="1" applyFill="1" applyBorder="1" applyAlignment="1">
      <alignment horizontal="center" vertical="center"/>
    </xf>
    <xf numFmtId="37" fontId="1" fillId="4" borderId="21" xfId="1" applyNumberFormat="1" applyFont="1" applyFill="1" applyBorder="1" applyAlignment="1">
      <alignment horizontal="center" vertical="center"/>
    </xf>
    <xf numFmtId="37" fontId="1" fillId="4" borderId="20" xfId="1" applyNumberFormat="1" applyFont="1" applyFill="1" applyBorder="1" applyAlignment="1">
      <alignment horizontal="center" vertical="center"/>
    </xf>
    <xf numFmtId="37" fontId="1" fillId="3" borderId="19" xfId="1" applyNumberFormat="1" applyFont="1" applyFill="1" applyBorder="1" applyAlignment="1">
      <alignment horizontal="center" vertical="center"/>
    </xf>
    <xf numFmtId="37" fontId="1" fillId="3" borderId="21" xfId="1" applyNumberFormat="1" applyFont="1" applyFill="1" applyBorder="1" applyAlignment="1">
      <alignment horizontal="center" vertical="center"/>
    </xf>
    <xf numFmtId="37" fontId="1" fillId="3" borderId="20" xfId="1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37" fontId="1" fillId="0" borderId="23" xfId="1" applyNumberFormat="1" applyFont="1" applyFill="1" applyBorder="1" applyAlignment="1">
      <alignment horizontal="center" vertical="center"/>
    </xf>
    <xf numFmtId="37" fontId="1" fillId="0" borderId="22" xfId="1" applyNumberFormat="1" applyFont="1" applyFill="1" applyBorder="1" applyAlignment="1">
      <alignment horizontal="center" vertical="center"/>
    </xf>
    <xf numFmtId="37" fontId="1" fillId="0" borderId="24" xfId="1" applyNumberFormat="1" applyFont="1" applyFill="1" applyBorder="1" applyAlignment="1">
      <alignment horizontal="center" vertical="center"/>
    </xf>
    <xf numFmtId="37" fontId="1" fillId="4" borderId="22" xfId="1" applyNumberFormat="1" applyFont="1" applyFill="1" applyBorder="1" applyAlignment="1">
      <alignment horizontal="center" vertical="center"/>
    </xf>
    <xf numFmtId="37" fontId="1" fillId="4" borderId="24" xfId="1" applyNumberFormat="1" applyFont="1" applyFill="1" applyBorder="1" applyAlignment="1">
      <alignment horizontal="center" vertical="center"/>
    </xf>
    <xf numFmtId="37" fontId="1" fillId="4" borderId="23" xfId="1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7" fontId="1" fillId="3" borderId="22" xfId="1" applyNumberFormat="1" applyFont="1" applyFill="1" applyBorder="1" applyAlignment="1">
      <alignment horizontal="center" vertical="center"/>
    </xf>
    <xf numFmtId="37" fontId="1" fillId="3" borderId="24" xfId="1" applyNumberFormat="1" applyFont="1" applyFill="1" applyBorder="1" applyAlignment="1">
      <alignment horizontal="center" vertical="center"/>
    </xf>
    <xf numFmtId="37" fontId="1" fillId="3" borderId="15" xfId="1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7" fontId="6" fillId="0" borderId="15" xfId="1" applyNumberFormat="1" applyFont="1" applyFill="1" applyBorder="1" applyAlignment="1">
      <alignment horizontal="center" vertical="center"/>
    </xf>
    <xf numFmtId="37" fontId="6" fillId="4" borderId="15" xfId="1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6" fillId="0" borderId="25" xfId="0" quotePrefix="1" applyFont="1" applyBorder="1" applyAlignment="1">
      <alignment horizontal="left" vertical="center"/>
    </xf>
    <xf numFmtId="0" fontId="6" fillId="0" borderId="26" xfId="0" quotePrefix="1" applyFont="1" applyBorder="1" applyAlignment="1">
      <alignment horizontal="left" vertical="center"/>
    </xf>
    <xf numFmtId="37" fontId="6" fillId="5" borderId="27" xfId="1" quotePrefix="1" applyNumberFormat="1" applyFont="1" applyFill="1" applyBorder="1" applyAlignment="1">
      <alignment horizontal="center" vertical="center"/>
    </xf>
    <xf numFmtId="37" fontId="6" fillId="5" borderId="25" xfId="1" quotePrefix="1" applyNumberFormat="1" applyFont="1" applyFill="1" applyBorder="1" applyAlignment="1">
      <alignment horizontal="center" vertical="center"/>
    </xf>
    <xf numFmtId="37" fontId="6" fillId="5" borderId="26" xfId="1" quotePrefix="1" applyNumberFormat="1" applyFont="1" applyFill="1" applyBorder="1" applyAlignment="1">
      <alignment horizontal="center" vertical="center"/>
    </xf>
    <xf numFmtId="166" fontId="6" fillId="0" borderId="27" xfId="1" quotePrefix="1" applyNumberFormat="1" applyFont="1" applyFill="1" applyBorder="1" applyAlignment="1">
      <alignment horizontal="center" vertical="center"/>
    </xf>
    <xf numFmtId="166" fontId="6" fillId="5" borderId="27" xfId="1" quotePrefix="1" applyNumberFormat="1" applyFont="1" applyFill="1" applyBorder="1" applyAlignment="1">
      <alignment horizontal="center" vertical="center"/>
    </xf>
    <xf numFmtId="166" fontId="6" fillId="5" borderId="25" xfId="1" quotePrefix="1" applyNumberFormat="1" applyFont="1" applyFill="1" applyBorder="1" applyAlignment="1">
      <alignment horizontal="center" vertical="center"/>
    </xf>
    <xf numFmtId="166" fontId="6" fillId="5" borderId="26" xfId="1" quotePrefix="1" applyNumberFormat="1" applyFont="1" applyFill="1" applyBorder="1" applyAlignment="1">
      <alignment horizontal="center" vertical="center"/>
    </xf>
    <xf numFmtId="166" fontId="6" fillId="0" borderId="28" xfId="1" quotePrefix="1" applyNumberFormat="1" applyFont="1" applyFill="1" applyBorder="1" applyAlignment="1">
      <alignment horizontal="center" vertical="center"/>
    </xf>
    <xf numFmtId="166" fontId="8" fillId="5" borderId="27" xfId="1" quotePrefix="1" applyNumberFormat="1" applyFont="1" applyFill="1" applyBorder="1" applyAlignment="1">
      <alignment horizontal="center" vertical="center"/>
    </xf>
    <xf numFmtId="166" fontId="8" fillId="5" borderId="25" xfId="1" quotePrefix="1" applyNumberFormat="1" applyFont="1" applyFill="1" applyBorder="1" applyAlignment="1">
      <alignment horizontal="center" vertical="center"/>
    </xf>
    <xf numFmtId="166" fontId="8" fillId="5" borderId="26" xfId="1" quotePrefix="1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0" borderId="11" xfId="0" quotePrefix="1" applyFont="1" applyBorder="1" applyAlignment="1">
      <alignment horizontal="left" vertical="center"/>
    </xf>
    <xf numFmtId="0" fontId="6" fillId="0" borderId="12" xfId="0" quotePrefix="1" applyFont="1" applyBorder="1" applyAlignment="1">
      <alignment horizontal="left" vertical="center"/>
    </xf>
    <xf numFmtId="37" fontId="8" fillId="5" borderId="10" xfId="1" quotePrefix="1" applyNumberFormat="1" applyFont="1" applyFill="1" applyBorder="1" applyAlignment="1">
      <alignment horizontal="center" vertical="center"/>
    </xf>
    <xf numFmtId="37" fontId="8" fillId="5" borderId="11" xfId="1" quotePrefix="1" applyNumberFormat="1" applyFont="1" applyFill="1" applyBorder="1" applyAlignment="1">
      <alignment horizontal="center" vertical="center"/>
    </xf>
    <xf numFmtId="37" fontId="8" fillId="5" borderId="12" xfId="1" quotePrefix="1" applyNumberFormat="1" applyFont="1" applyFill="1" applyBorder="1" applyAlignment="1">
      <alignment horizontal="center" vertical="center"/>
    </xf>
    <xf numFmtId="166" fontId="8" fillId="5" borderId="10" xfId="1" quotePrefix="1" applyNumberFormat="1" applyFont="1" applyFill="1" applyBorder="1" applyAlignment="1">
      <alignment horizontal="center" vertical="center"/>
    </xf>
    <xf numFmtId="166" fontId="8" fillId="5" borderId="29" xfId="1" quotePrefix="1" applyNumberFormat="1" applyFont="1" applyFill="1" applyBorder="1" applyAlignment="1">
      <alignment horizontal="center" vertical="center"/>
    </xf>
    <xf numFmtId="166" fontId="8" fillId="5" borderId="30" xfId="1" quotePrefix="1" applyNumberFormat="1" applyFont="1" applyFill="1" applyBorder="1" applyAlignment="1">
      <alignment horizontal="center" vertical="center"/>
    </xf>
    <xf numFmtId="166" fontId="8" fillId="5" borderId="31" xfId="1" quotePrefix="1" applyNumberFormat="1" applyFont="1" applyFill="1" applyBorder="1" applyAlignment="1">
      <alignment horizontal="center" vertical="center"/>
    </xf>
    <xf numFmtId="166" fontId="8" fillId="5" borderId="0" xfId="1" quotePrefix="1" applyNumberFormat="1" applyFont="1" applyFill="1" applyBorder="1" applyAlignment="1">
      <alignment horizontal="center" vertical="center"/>
    </xf>
    <xf numFmtId="166" fontId="6" fillId="0" borderId="10" xfId="1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3">
    <cellStyle name="Comma [0] 2 2" xfId="1" xr:uid="{3A4927F5-A5B8-4390-B9BF-D44C0CD98EAF}"/>
    <cellStyle name="Comma 10" xfId="2" xr:uid="{7C865915-5228-442D-A30F-170B28142C04}"/>
    <cellStyle name="Normal" xfId="0" builtinId="0"/>
  </cellStyles>
  <dxfs count="3"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  <row r="22">
          <cell r="G22">
            <v>440606</v>
          </cell>
        </row>
      </sheetData>
      <sheetData sheetId="2">
        <row r="28">
          <cell r="E28">
            <v>440606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AF4A0E-2C80-45A6-881F-6507AFE5A1C6}" name="Table127" displayName="Table127" ref="A11:T35" totalsRowShown="0" headerRowDxfId="2" headerRowBorderDxfId="0" tableBorderDxfId="1">
  <autoFilter ref="A11:T35" xr:uid="{07DF6E89-6696-488E-B5CA-C263D170DBB3}"/>
  <tableColumns count="20">
    <tableColumn id="1" xr3:uid="{5D28C690-5BB8-4979-9427-66A38955651E}" name="1"/>
    <tableColumn id="2" xr3:uid="{658A7824-D0A5-4704-97B6-B3220F308644}" name="2"/>
    <tableColumn id="3" xr3:uid="{ED72B2C4-917F-4C15-9012-1221D594A6EB}" name="3"/>
    <tableColumn id="4" xr3:uid="{2D88D390-971A-4200-BBB2-8A642EC4F6AA}" name="4"/>
    <tableColumn id="5" xr3:uid="{4FB289E7-6E52-4630-A879-DA7031556D91}" name="5"/>
    <tableColumn id="6" xr3:uid="{8F212387-3FAA-4F63-85C7-2311363C027A}" name="6"/>
    <tableColumn id="7" xr3:uid="{64678D88-0A4B-4E75-86C4-F8C8BBEF23E8}" name="7"/>
    <tableColumn id="8" xr3:uid="{6F33D75D-FFC9-41F6-8A43-B019D395B457}" name="8"/>
    <tableColumn id="9" xr3:uid="{7534C114-DA99-436F-821A-5991B9E9B111}" name="9"/>
    <tableColumn id="10" xr3:uid="{D1FB4EB2-960C-48B0-9BC3-62DBD96E8B2E}" name="10"/>
    <tableColumn id="11" xr3:uid="{E1774F48-A3F3-48EB-B5B4-746301BBC504}" name="11"/>
    <tableColumn id="12" xr3:uid="{D55D894F-53B8-4472-B681-F3D1AA4EABAA}" name="12"/>
    <tableColumn id="13" xr3:uid="{FC27C623-9BA9-48DA-80BB-22870DC8B1F0}" name="13"/>
    <tableColumn id="14" xr3:uid="{6FE2AADA-453C-4D90-9379-F1578752DAD1}" name="14"/>
    <tableColumn id="15" xr3:uid="{661A2A1A-937C-4CE4-9EBF-C4171AD4BE63}" name="15"/>
    <tableColumn id="16" xr3:uid="{9DC08B94-5814-4E46-9662-90D9699F2260}" name="16"/>
    <tableColumn id="17" xr3:uid="{1E11C531-6B15-4516-BEDF-2677A67D0341}" name="17"/>
    <tableColumn id="18" xr3:uid="{62BAEC99-8F64-4334-A2FE-F25AC4A76966}" name="18"/>
    <tableColumn id="19" xr3:uid="{8EEE46BB-7D19-436C-BE1D-91B607BCAC93}" name="19"/>
    <tableColumn id="20" xr3:uid="{143D43BB-4BF2-4716-8EFE-DCD0A51FDF5A}" name="2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116F5-F91E-4E6F-8E70-04DECC6F9E45}">
  <sheetPr codeName="Sheet17">
    <tabColor rgb="FF00B0F0"/>
    <pageSetUpPr fitToPage="1"/>
  </sheetPr>
  <dimension ref="A1:V42"/>
  <sheetViews>
    <sheetView tabSelected="1" zoomScale="50" zoomScaleNormal="50" workbookViewId="0">
      <selection activeCell="W6" sqref="W6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5.88671875" style="2" customWidth="1"/>
    <col min="4" max="6" width="11.6640625" style="2" customWidth="1"/>
    <col min="7" max="7" width="14" style="2" customWidth="1"/>
    <col min="8" max="13" width="11.6640625" style="2" customWidth="1"/>
    <col min="14" max="14" width="14.33203125" style="2" customWidth="1"/>
    <col min="15" max="20" width="11.6640625" style="2" customWidth="1"/>
    <col min="21" max="21" width="9.109375" style="2"/>
    <col min="22" max="22" width="16.88671875" style="2" customWidth="1"/>
    <col min="23" max="256" width="9.109375" style="2"/>
    <col min="257" max="257" width="5.6640625" style="2" customWidth="1"/>
    <col min="258" max="258" width="21.6640625" style="2" customWidth="1"/>
    <col min="259" max="259" width="25.88671875" style="2" customWidth="1"/>
    <col min="260" max="262" width="11.6640625" style="2" customWidth="1"/>
    <col min="263" max="263" width="14" style="2" customWidth="1"/>
    <col min="264" max="269" width="11.6640625" style="2" customWidth="1"/>
    <col min="270" max="270" width="14.33203125" style="2" customWidth="1"/>
    <col min="271" max="276" width="11.6640625" style="2" customWidth="1"/>
    <col min="277" max="277" width="9.109375" style="2"/>
    <col min="278" max="278" width="16.88671875" style="2" customWidth="1"/>
    <col min="279" max="512" width="9.109375" style="2"/>
    <col min="513" max="513" width="5.6640625" style="2" customWidth="1"/>
    <col min="514" max="514" width="21.6640625" style="2" customWidth="1"/>
    <col min="515" max="515" width="25.88671875" style="2" customWidth="1"/>
    <col min="516" max="518" width="11.6640625" style="2" customWidth="1"/>
    <col min="519" max="519" width="14" style="2" customWidth="1"/>
    <col min="520" max="525" width="11.6640625" style="2" customWidth="1"/>
    <col min="526" max="526" width="14.33203125" style="2" customWidth="1"/>
    <col min="527" max="532" width="11.6640625" style="2" customWidth="1"/>
    <col min="533" max="533" width="9.109375" style="2"/>
    <col min="534" max="534" width="16.88671875" style="2" customWidth="1"/>
    <col min="535" max="768" width="9.109375" style="2"/>
    <col min="769" max="769" width="5.6640625" style="2" customWidth="1"/>
    <col min="770" max="770" width="21.6640625" style="2" customWidth="1"/>
    <col min="771" max="771" width="25.88671875" style="2" customWidth="1"/>
    <col min="772" max="774" width="11.6640625" style="2" customWidth="1"/>
    <col min="775" max="775" width="14" style="2" customWidth="1"/>
    <col min="776" max="781" width="11.6640625" style="2" customWidth="1"/>
    <col min="782" max="782" width="14.33203125" style="2" customWidth="1"/>
    <col min="783" max="788" width="11.6640625" style="2" customWidth="1"/>
    <col min="789" max="789" width="9.109375" style="2"/>
    <col min="790" max="790" width="16.88671875" style="2" customWidth="1"/>
    <col min="791" max="1024" width="9.109375" style="2"/>
    <col min="1025" max="1025" width="5.6640625" style="2" customWidth="1"/>
    <col min="1026" max="1026" width="21.6640625" style="2" customWidth="1"/>
    <col min="1027" max="1027" width="25.88671875" style="2" customWidth="1"/>
    <col min="1028" max="1030" width="11.6640625" style="2" customWidth="1"/>
    <col min="1031" max="1031" width="14" style="2" customWidth="1"/>
    <col min="1032" max="1037" width="11.6640625" style="2" customWidth="1"/>
    <col min="1038" max="1038" width="14.33203125" style="2" customWidth="1"/>
    <col min="1039" max="1044" width="11.6640625" style="2" customWidth="1"/>
    <col min="1045" max="1045" width="9.109375" style="2"/>
    <col min="1046" max="1046" width="16.88671875" style="2" customWidth="1"/>
    <col min="1047" max="1280" width="9.109375" style="2"/>
    <col min="1281" max="1281" width="5.6640625" style="2" customWidth="1"/>
    <col min="1282" max="1282" width="21.6640625" style="2" customWidth="1"/>
    <col min="1283" max="1283" width="25.88671875" style="2" customWidth="1"/>
    <col min="1284" max="1286" width="11.6640625" style="2" customWidth="1"/>
    <col min="1287" max="1287" width="14" style="2" customWidth="1"/>
    <col min="1288" max="1293" width="11.6640625" style="2" customWidth="1"/>
    <col min="1294" max="1294" width="14.33203125" style="2" customWidth="1"/>
    <col min="1295" max="1300" width="11.6640625" style="2" customWidth="1"/>
    <col min="1301" max="1301" width="9.109375" style="2"/>
    <col min="1302" max="1302" width="16.88671875" style="2" customWidth="1"/>
    <col min="1303" max="1536" width="9.109375" style="2"/>
    <col min="1537" max="1537" width="5.6640625" style="2" customWidth="1"/>
    <col min="1538" max="1538" width="21.6640625" style="2" customWidth="1"/>
    <col min="1539" max="1539" width="25.88671875" style="2" customWidth="1"/>
    <col min="1540" max="1542" width="11.6640625" style="2" customWidth="1"/>
    <col min="1543" max="1543" width="14" style="2" customWidth="1"/>
    <col min="1544" max="1549" width="11.6640625" style="2" customWidth="1"/>
    <col min="1550" max="1550" width="14.33203125" style="2" customWidth="1"/>
    <col min="1551" max="1556" width="11.6640625" style="2" customWidth="1"/>
    <col min="1557" max="1557" width="9.109375" style="2"/>
    <col min="1558" max="1558" width="16.88671875" style="2" customWidth="1"/>
    <col min="1559" max="1792" width="9.109375" style="2"/>
    <col min="1793" max="1793" width="5.6640625" style="2" customWidth="1"/>
    <col min="1794" max="1794" width="21.6640625" style="2" customWidth="1"/>
    <col min="1795" max="1795" width="25.88671875" style="2" customWidth="1"/>
    <col min="1796" max="1798" width="11.6640625" style="2" customWidth="1"/>
    <col min="1799" max="1799" width="14" style="2" customWidth="1"/>
    <col min="1800" max="1805" width="11.6640625" style="2" customWidth="1"/>
    <col min="1806" max="1806" width="14.33203125" style="2" customWidth="1"/>
    <col min="1807" max="1812" width="11.6640625" style="2" customWidth="1"/>
    <col min="1813" max="1813" width="9.109375" style="2"/>
    <col min="1814" max="1814" width="16.88671875" style="2" customWidth="1"/>
    <col min="1815" max="2048" width="9.109375" style="2"/>
    <col min="2049" max="2049" width="5.6640625" style="2" customWidth="1"/>
    <col min="2050" max="2050" width="21.6640625" style="2" customWidth="1"/>
    <col min="2051" max="2051" width="25.88671875" style="2" customWidth="1"/>
    <col min="2052" max="2054" width="11.6640625" style="2" customWidth="1"/>
    <col min="2055" max="2055" width="14" style="2" customWidth="1"/>
    <col min="2056" max="2061" width="11.6640625" style="2" customWidth="1"/>
    <col min="2062" max="2062" width="14.33203125" style="2" customWidth="1"/>
    <col min="2063" max="2068" width="11.6640625" style="2" customWidth="1"/>
    <col min="2069" max="2069" width="9.109375" style="2"/>
    <col min="2070" max="2070" width="16.88671875" style="2" customWidth="1"/>
    <col min="2071" max="2304" width="9.109375" style="2"/>
    <col min="2305" max="2305" width="5.6640625" style="2" customWidth="1"/>
    <col min="2306" max="2306" width="21.6640625" style="2" customWidth="1"/>
    <col min="2307" max="2307" width="25.88671875" style="2" customWidth="1"/>
    <col min="2308" max="2310" width="11.6640625" style="2" customWidth="1"/>
    <col min="2311" max="2311" width="14" style="2" customWidth="1"/>
    <col min="2312" max="2317" width="11.6640625" style="2" customWidth="1"/>
    <col min="2318" max="2318" width="14.33203125" style="2" customWidth="1"/>
    <col min="2319" max="2324" width="11.6640625" style="2" customWidth="1"/>
    <col min="2325" max="2325" width="9.109375" style="2"/>
    <col min="2326" max="2326" width="16.88671875" style="2" customWidth="1"/>
    <col min="2327" max="2560" width="9.109375" style="2"/>
    <col min="2561" max="2561" width="5.6640625" style="2" customWidth="1"/>
    <col min="2562" max="2562" width="21.6640625" style="2" customWidth="1"/>
    <col min="2563" max="2563" width="25.88671875" style="2" customWidth="1"/>
    <col min="2564" max="2566" width="11.6640625" style="2" customWidth="1"/>
    <col min="2567" max="2567" width="14" style="2" customWidth="1"/>
    <col min="2568" max="2573" width="11.6640625" style="2" customWidth="1"/>
    <col min="2574" max="2574" width="14.33203125" style="2" customWidth="1"/>
    <col min="2575" max="2580" width="11.6640625" style="2" customWidth="1"/>
    <col min="2581" max="2581" width="9.109375" style="2"/>
    <col min="2582" max="2582" width="16.88671875" style="2" customWidth="1"/>
    <col min="2583" max="2816" width="9.109375" style="2"/>
    <col min="2817" max="2817" width="5.6640625" style="2" customWidth="1"/>
    <col min="2818" max="2818" width="21.6640625" style="2" customWidth="1"/>
    <col min="2819" max="2819" width="25.88671875" style="2" customWidth="1"/>
    <col min="2820" max="2822" width="11.6640625" style="2" customWidth="1"/>
    <col min="2823" max="2823" width="14" style="2" customWidth="1"/>
    <col min="2824" max="2829" width="11.6640625" style="2" customWidth="1"/>
    <col min="2830" max="2830" width="14.33203125" style="2" customWidth="1"/>
    <col min="2831" max="2836" width="11.6640625" style="2" customWidth="1"/>
    <col min="2837" max="2837" width="9.109375" style="2"/>
    <col min="2838" max="2838" width="16.88671875" style="2" customWidth="1"/>
    <col min="2839" max="3072" width="9.109375" style="2"/>
    <col min="3073" max="3073" width="5.6640625" style="2" customWidth="1"/>
    <col min="3074" max="3074" width="21.6640625" style="2" customWidth="1"/>
    <col min="3075" max="3075" width="25.88671875" style="2" customWidth="1"/>
    <col min="3076" max="3078" width="11.6640625" style="2" customWidth="1"/>
    <col min="3079" max="3079" width="14" style="2" customWidth="1"/>
    <col min="3080" max="3085" width="11.6640625" style="2" customWidth="1"/>
    <col min="3086" max="3086" width="14.33203125" style="2" customWidth="1"/>
    <col min="3087" max="3092" width="11.6640625" style="2" customWidth="1"/>
    <col min="3093" max="3093" width="9.109375" style="2"/>
    <col min="3094" max="3094" width="16.88671875" style="2" customWidth="1"/>
    <col min="3095" max="3328" width="9.109375" style="2"/>
    <col min="3329" max="3329" width="5.6640625" style="2" customWidth="1"/>
    <col min="3330" max="3330" width="21.6640625" style="2" customWidth="1"/>
    <col min="3331" max="3331" width="25.88671875" style="2" customWidth="1"/>
    <col min="3332" max="3334" width="11.6640625" style="2" customWidth="1"/>
    <col min="3335" max="3335" width="14" style="2" customWidth="1"/>
    <col min="3336" max="3341" width="11.6640625" style="2" customWidth="1"/>
    <col min="3342" max="3342" width="14.33203125" style="2" customWidth="1"/>
    <col min="3343" max="3348" width="11.6640625" style="2" customWidth="1"/>
    <col min="3349" max="3349" width="9.109375" style="2"/>
    <col min="3350" max="3350" width="16.88671875" style="2" customWidth="1"/>
    <col min="3351" max="3584" width="9.109375" style="2"/>
    <col min="3585" max="3585" width="5.6640625" style="2" customWidth="1"/>
    <col min="3586" max="3586" width="21.6640625" style="2" customWidth="1"/>
    <col min="3587" max="3587" width="25.88671875" style="2" customWidth="1"/>
    <col min="3588" max="3590" width="11.6640625" style="2" customWidth="1"/>
    <col min="3591" max="3591" width="14" style="2" customWidth="1"/>
    <col min="3592" max="3597" width="11.6640625" style="2" customWidth="1"/>
    <col min="3598" max="3598" width="14.33203125" style="2" customWidth="1"/>
    <col min="3599" max="3604" width="11.6640625" style="2" customWidth="1"/>
    <col min="3605" max="3605" width="9.109375" style="2"/>
    <col min="3606" max="3606" width="16.88671875" style="2" customWidth="1"/>
    <col min="3607" max="3840" width="9.109375" style="2"/>
    <col min="3841" max="3841" width="5.6640625" style="2" customWidth="1"/>
    <col min="3842" max="3842" width="21.6640625" style="2" customWidth="1"/>
    <col min="3843" max="3843" width="25.88671875" style="2" customWidth="1"/>
    <col min="3844" max="3846" width="11.6640625" style="2" customWidth="1"/>
    <col min="3847" max="3847" width="14" style="2" customWidth="1"/>
    <col min="3848" max="3853" width="11.6640625" style="2" customWidth="1"/>
    <col min="3854" max="3854" width="14.33203125" style="2" customWidth="1"/>
    <col min="3855" max="3860" width="11.6640625" style="2" customWidth="1"/>
    <col min="3861" max="3861" width="9.109375" style="2"/>
    <col min="3862" max="3862" width="16.88671875" style="2" customWidth="1"/>
    <col min="3863" max="4096" width="9.109375" style="2"/>
    <col min="4097" max="4097" width="5.6640625" style="2" customWidth="1"/>
    <col min="4098" max="4098" width="21.6640625" style="2" customWidth="1"/>
    <col min="4099" max="4099" width="25.88671875" style="2" customWidth="1"/>
    <col min="4100" max="4102" width="11.6640625" style="2" customWidth="1"/>
    <col min="4103" max="4103" width="14" style="2" customWidth="1"/>
    <col min="4104" max="4109" width="11.6640625" style="2" customWidth="1"/>
    <col min="4110" max="4110" width="14.33203125" style="2" customWidth="1"/>
    <col min="4111" max="4116" width="11.6640625" style="2" customWidth="1"/>
    <col min="4117" max="4117" width="9.109375" style="2"/>
    <col min="4118" max="4118" width="16.88671875" style="2" customWidth="1"/>
    <col min="4119" max="4352" width="9.109375" style="2"/>
    <col min="4353" max="4353" width="5.6640625" style="2" customWidth="1"/>
    <col min="4354" max="4354" width="21.6640625" style="2" customWidth="1"/>
    <col min="4355" max="4355" width="25.88671875" style="2" customWidth="1"/>
    <col min="4356" max="4358" width="11.6640625" style="2" customWidth="1"/>
    <col min="4359" max="4359" width="14" style="2" customWidth="1"/>
    <col min="4360" max="4365" width="11.6640625" style="2" customWidth="1"/>
    <col min="4366" max="4366" width="14.33203125" style="2" customWidth="1"/>
    <col min="4367" max="4372" width="11.6640625" style="2" customWidth="1"/>
    <col min="4373" max="4373" width="9.109375" style="2"/>
    <col min="4374" max="4374" width="16.88671875" style="2" customWidth="1"/>
    <col min="4375" max="4608" width="9.109375" style="2"/>
    <col min="4609" max="4609" width="5.6640625" style="2" customWidth="1"/>
    <col min="4610" max="4610" width="21.6640625" style="2" customWidth="1"/>
    <col min="4611" max="4611" width="25.88671875" style="2" customWidth="1"/>
    <col min="4612" max="4614" width="11.6640625" style="2" customWidth="1"/>
    <col min="4615" max="4615" width="14" style="2" customWidth="1"/>
    <col min="4616" max="4621" width="11.6640625" style="2" customWidth="1"/>
    <col min="4622" max="4622" width="14.33203125" style="2" customWidth="1"/>
    <col min="4623" max="4628" width="11.6640625" style="2" customWidth="1"/>
    <col min="4629" max="4629" width="9.109375" style="2"/>
    <col min="4630" max="4630" width="16.88671875" style="2" customWidth="1"/>
    <col min="4631" max="4864" width="9.109375" style="2"/>
    <col min="4865" max="4865" width="5.6640625" style="2" customWidth="1"/>
    <col min="4866" max="4866" width="21.6640625" style="2" customWidth="1"/>
    <col min="4867" max="4867" width="25.88671875" style="2" customWidth="1"/>
    <col min="4868" max="4870" width="11.6640625" style="2" customWidth="1"/>
    <col min="4871" max="4871" width="14" style="2" customWidth="1"/>
    <col min="4872" max="4877" width="11.6640625" style="2" customWidth="1"/>
    <col min="4878" max="4878" width="14.33203125" style="2" customWidth="1"/>
    <col min="4879" max="4884" width="11.6640625" style="2" customWidth="1"/>
    <col min="4885" max="4885" width="9.109375" style="2"/>
    <col min="4886" max="4886" width="16.88671875" style="2" customWidth="1"/>
    <col min="4887" max="5120" width="9.109375" style="2"/>
    <col min="5121" max="5121" width="5.6640625" style="2" customWidth="1"/>
    <col min="5122" max="5122" width="21.6640625" style="2" customWidth="1"/>
    <col min="5123" max="5123" width="25.88671875" style="2" customWidth="1"/>
    <col min="5124" max="5126" width="11.6640625" style="2" customWidth="1"/>
    <col min="5127" max="5127" width="14" style="2" customWidth="1"/>
    <col min="5128" max="5133" width="11.6640625" style="2" customWidth="1"/>
    <col min="5134" max="5134" width="14.33203125" style="2" customWidth="1"/>
    <col min="5135" max="5140" width="11.6640625" style="2" customWidth="1"/>
    <col min="5141" max="5141" width="9.109375" style="2"/>
    <col min="5142" max="5142" width="16.88671875" style="2" customWidth="1"/>
    <col min="5143" max="5376" width="9.109375" style="2"/>
    <col min="5377" max="5377" width="5.6640625" style="2" customWidth="1"/>
    <col min="5378" max="5378" width="21.6640625" style="2" customWidth="1"/>
    <col min="5379" max="5379" width="25.88671875" style="2" customWidth="1"/>
    <col min="5380" max="5382" width="11.6640625" style="2" customWidth="1"/>
    <col min="5383" max="5383" width="14" style="2" customWidth="1"/>
    <col min="5384" max="5389" width="11.6640625" style="2" customWidth="1"/>
    <col min="5390" max="5390" width="14.33203125" style="2" customWidth="1"/>
    <col min="5391" max="5396" width="11.6640625" style="2" customWidth="1"/>
    <col min="5397" max="5397" width="9.109375" style="2"/>
    <col min="5398" max="5398" width="16.88671875" style="2" customWidth="1"/>
    <col min="5399" max="5632" width="9.109375" style="2"/>
    <col min="5633" max="5633" width="5.6640625" style="2" customWidth="1"/>
    <col min="5634" max="5634" width="21.6640625" style="2" customWidth="1"/>
    <col min="5635" max="5635" width="25.88671875" style="2" customWidth="1"/>
    <col min="5636" max="5638" width="11.6640625" style="2" customWidth="1"/>
    <col min="5639" max="5639" width="14" style="2" customWidth="1"/>
    <col min="5640" max="5645" width="11.6640625" style="2" customWidth="1"/>
    <col min="5646" max="5646" width="14.33203125" style="2" customWidth="1"/>
    <col min="5647" max="5652" width="11.6640625" style="2" customWidth="1"/>
    <col min="5653" max="5653" width="9.109375" style="2"/>
    <col min="5654" max="5654" width="16.88671875" style="2" customWidth="1"/>
    <col min="5655" max="5888" width="9.109375" style="2"/>
    <col min="5889" max="5889" width="5.6640625" style="2" customWidth="1"/>
    <col min="5890" max="5890" width="21.6640625" style="2" customWidth="1"/>
    <col min="5891" max="5891" width="25.88671875" style="2" customWidth="1"/>
    <col min="5892" max="5894" width="11.6640625" style="2" customWidth="1"/>
    <col min="5895" max="5895" width="14" style="2" customWidth="1"/>
    <col min="5896" max="5901" width="11.6640625" style="2" customWidth="1"/>
    <col min="5902" max="5902" width="14.33203125" style="2" customWidth="1"/>
    <col min="5903" max="5908" width="11.6640625" style="2" customWidth="1"/>
    <col min="5909" max="5909" width="9.109375" style="2"/>
    <col min="5910" max="5910" width="16.88671875" style="2" customWidth="1"/>
    <col min="5911" max="6144" width="9.109375" style="2"/>
    <col min="6145" max="6145" width="5.6640625" style="2" customWidth="1"/>
    <col min="6146" max="6146" width="21.6640625" style="2" customWidth="1"/>
    <col min="6147" max="6147" width="25.88671875" style="2" customWidth="1"/>
    <col min="6148" max="6150" width="11.6640625" style="2" customWidth="1"/>
    <col min="6151" max="6151" width="14" style="2" customWidth="1"/>
    <col min="6152" max="6157" width="11.6640625" style="2" customWidth="1"/>
    <col min="6158" max="6158" width="14.33203125" style="2" customWidth="1"/>
    <col min="6159" max="6164" width="11.6640625" style="2" customWidth="1"/>
    <col min="6165" max="6165" width="9.109375" style="2"/>
    <col min="6166" max="6166" width="16.88671875" style="2" customWidth="1"/>
    <col min="6167" max="6400" width="9.109375" style="2"/>
    <col min="6401" max="6401" width="5.6640625" style="2" customWidth="1"/>
    <col min="6402" max="6402" width="21.6640625" style="2" customWidth="1"/>
    <col min="6403" max="6403" width="25.88671875" style="2" customWidth="1"/>
    <col min="6404" max="6406" width="11.6640625" style="2" customWidth="1"/>
    <col min="6407" max="6407" width="14" style="2" customWidth="1"/>
    <col min="6408" max="6413" width="11.6640625" style="2" customWidth="1"/>
    <col min="6414" max="6414" width="14.33203125" style="2" customWidth="1"/>
    <col min="6415" max="6420" width="11.6640625" style="2" customWidth="1"/>
    <col min="6421" max="6421" width="9.109375" style="2"/>
    <col min="6422" max="6422" width="16.88671875" style="2" customWidth="1"/>
    <col min="6423" max="6656" width="9.109375" style="2"/>
    <col min="6657" max="6657" width="5.6640625" style="2" customWidth="1"/>
    <col min="6658" max="6658" width="21.6640625" style="2" customWidth="1"/>
    <col min="6659" max="6659" width="25.88671875" style="2" customWidth="1"/>
    <col min="6660" max="6662" width="11.6640625" style="2" customWidth="1"/>
    <col min="6663" max="6663" width="14" style="2" customWidth="1"/>
    <col min="6664" max="6669" width="11.6640625" style="2" customWidth="1"/>
    <col min="6670" max="6670" width="14.33203125" style="2" customWidth="1"/>
    <col min="6671" max="6676" width="11.6640625" style="2" customWidth="1"/>
    <col min="6677" max="6677" width="9.109375" style="2"/>
    <col min="6678" max="6678" width="16.88671875" style="2" customWidth="1"/>
    <col min="6679" max="6912" width="9.109375" style="2"/>
    <col min="6913" max="6913" width="5.6640625" style="2" customWidth="1"/>
    <col min="6914" max="6914" width="21.6640625" style="2" customWidth="1"/>
    <col min="6915" max="6915" width="25.88671875" style="2" customWidth="1"/>
    <col min="6916" max="6918" width="11.6640625" style="2" customWidth="1"/>
    <col min="6919" max="6919" width="14" style="2" customWidth="1"/>
    <col min="6920" max="6925" width="11.6640625" style="2" customWidth="1"/>
    <col min="6926" max="6926" width="14.33203125" style="2" customWidth="1"/>
    <col min="6927" max="6932" width="11.6640625" style="2" customWidth="1"/>
    <col min="6933" max="6933" width="9.109375" style="2"/>
    <col min="6934" max="6934" width="16.88671875" style="2" customWidth="1"/>
    <col min="6935" max="7168" width="9.109375" style="2"/>
    <col min="7169" max="7169" width="5.6640625" style="2" customWidth="1"/>
    <col min="7170" max="7170" width="21.6640625" style="2" customWidth="1"/>
    <col min="7171" max="7171" width="25.88671875" style="2" customWidth="1"/>
    <col min="7172" max="7174" width="11.6640625" style="2" customWidth="1"/>
    <col min="7175" max="7175" width="14" style="2" customWidth="1"/>
    <col min="7176" max="7181" width="11.6640625" style="2" customWidth="1"/>
    <col min="7182" max="7182" width="14.33203125" style="2" customWidth="1"/>
    <col min="7183" max="7188" width="11.6640625" style="2" customWidth="1"/>
    <col min="7189" max="7189" width="9.109375" style="2"/>
    <col min="7190" max="7190" width="16.88671875" style="2" customWidth="1"/>
    <col min="7191" max="7424" width="9.109375" style="2"/>
    <col min="7425" max="7425" width="5.6640625" style="2" customWidth="1"/>
    <col min="7426" max="7426" width="21.6640625" style="2" customWidth="1"/>
    <col min="7427" max="7427" width="25.88671875" style="2" customWidth="1"/>
    <col min="7428" max="7430" width="11.6640625" style="2" customWidth="1"/>
    <col min="7431" max="7431" width="14" style="2" customWidth="1"/>
    <col min="7432" max="7437" width="11.6640625" style="2" customWidth="1"/>
    <col min="7438" max="7438" width="14.33203125" style="2" customWidth="1"/>
    <col min="7439" max="7444" width="11.6640625" style="2" customWidth="1"/>
    <col min="7445" max="7445" width="9.109375" style="2"/>
    <col min="7446" max="7446" width="16.88671875" style="2" customWidth="1"/>
    <col min="7447" max="7680" width="9.109375" style="2"/>
    <col min="7681" max="7681" width="5.6640625" style="2" customWidth="1"/>
    <col min="7682" max="7682" width="21.6640625" style="2" customWidth="1"/>
    <col min="7683" max="7683" width="25.88671875" style="2" customWidth="1"/>
    <col min="7684" max="7686" width="11.6640625" style="2" customWidth="1"/>
    <col min="7687" max="7687" width="14" style="2" customWidth="1"/>
    <col min="7688" max="7693" width="11.6640625" style="2" customWidth="1"/>
    <col min="7694" max="7694" width="14.33203125" style="2" customWidth="1"/>
    <col min="7695" max="7700" width="11.6640625" style="2" customWidth="1"/>
    <col min="7701" max="7701" width="9.109375" style="2"/>
    <col min="7702" max="7702" width="16.88671875" style="2" customWidth="1"/>
    <col min="7703" max="7936" width="9.109375" style="2"/>
    <col min="7937" max="7937" width="5.6640625" style="2" customWidth="1"/>
    <col min="7938" max="7938" width="21.6640625" style="2" customWidth="1"/>
    <col min="7939" max="7939" width="25.88671875" style="2" customWidth="1"/>
    <col min="7940" max="7942" width="11.6640625" style="2" customWidth="1"/>
    <col min="7943" max="7943" width="14" style="2" customWidth="1"/>
    <col min="7944" max="7949" width="11.6640625" style="2" customWidth="1"/>
    <col min="7950" max="7950" width="14.33203125" style="2" customWidth="1"/>
    <col min="7951" max="7956" width="11.6640625" style="2" customWidth="1"/>
    <col min="7957" max="7957" width="9.109375" style="2"/>
    <col min="7958" max="7958" width="16.88671875" style="2" customWidth="1"/>
    <col min="7959" max="8192" width="9.109375" style="2"/>
    <col min="8193" max="8193" width="5.6640625" style="2" customWidth="1"/>
    <col min="8194" max="8194" width="21.6640625" style="2" customWidth="1"/>
    <col min="8195" max="8195" width="25.88671875" style="2" customWidth="1"/>
    <col min="8196" max="8198" width="11.6640625" style="2" customWidth="1"/>
    <col min="8199" max="8199" width="14" style="2" customWidth="1"/>
    <col min="8200" max="8205" width="11.6640625" style="2" customWidth="1"/>
    <col min="8206" max="8206" width="14.33203125" style="2" customWidth="1"/>
    <col min="8207" max="8212" width="11.6640625" style="2" customWidth="1"/>
    <col min="8213" max="8213" width="9.109375" style="2"/>
    <col min="8214" max="8214" width="16.88671875" style="2" customWidth="1"/>
    <col min="8215" max="8448" width="9.109375" style="2"/>
    <col min="8449" max="8449" width="5.6640625" style="2" customWidth="1"/>
    <col min="8450" max="8450" width="21.6640625" style="2" customWidth="1"/>
    <col min="8451" max="8451" width="25.88671875" style="2" customWidth="1"/>
    <col min="8452" max="8454" width="11.6640625" style="2" customWidth="1"/>
    <col min="8455" max="8455" width="14" style="2" customWidth="1"/>
    <col min="8456" max="8461" width="11.6640625" style="2" customWidth="1"/>
    <col min="8462" max="8462" width="14.33203125" style="2" customWidth="1"/>
    <col min="8463" max="8468" width="11.6640625" style="2" customWidth="1"/>
    <col min="8469" max="8469" width="9.109375" style="2"/>
    <col min="8470" max="8470" width="16.88671875" style="2" customWidth="1"/>
    <col min="8471" max="8704" width="9.109375" style="2"/>
    <col min="8705" max="8705" width="5.6640625" style="2" customWidth="1"/>
    <col min="8706" max="8706" width="21.6640625" style="2" customWidth="1"/>
    <col min="8707" max="8707" width="25.88671875" style="2" customWidth="1"/>
    <col min="8708" max="8710" width="11.6640625" style="2" customWidth="1"/>
    <col min="8711" max="8711" width="14" style="2" customWidth="1"/>
    <col min="8712" max="8717" width="11.6640625" style="2" customWidth="1"/>
    <col min="8718" max="8718" width="14.33203125" style="2" customWidth="1"/>
    <col min="8719" max="8724" width="11.6640625" style="2" customWidth="1"/>
    <col min="8725" max="8725" width="9.109375" style="2"/>
    <col min="8726" max="8726" width="16.88671875" style="2" customWidth="1"/>
    <col min="8727" max="8960" width="9.109375" style="2"/>
    <col min="8961" max="8961" width="5.6640625" style="2" customWidth="1"/>
    <col min="8962" max="8962" width="21.6640625" style="2" customWidth="1"/>
    <col min="8963" max="8963" width="25.88671875" style="2" customWidth="1"/>
    <col min="8964" max="8966" width="11.6640625" style="2" customWidth="1"/>
    <col min="8967" max="8967" width="14" style="2" customWidth="1"/>
    <col min="8968" max="8973" width="11.6640625" style="2" customWidth="1"/>
    <col min="8974" max="8974" width="14.33203125" style="2" customWidth="1"/>
    <col min="8975" max="8980" width="11.6640625" style="2" customWidth="1"/>
    <col min="8981" max="8981" width="9.109375" style="2"/>
    <col min="8982" max="8982" width="16.88671875" style="2" customWidth="1"/>
    <col min="8983" max="9216" width="9.109375" style="2"/>
    <col min="9217" max="9217" width="5.6640625" style="2" customWidth="1"/>
    <col min="9218" max="9218" width="21.6640625" style="2" customWidth="1"/>
    <col min="9219" max="9219" width="25.88671875" style="2" customWidth="1"/>
    <col min="9220" max="9222" width="11.6640625" style="2" customWidth="1"/>
    <col min="9223" max="9223" width="14" style="2" customWidth="1"/>
    <col min="9224" max="9229" width="11.6640625" style="2" customWidth="1"/>
    <col min="9230" max="9230" width="14.33203125" style="2" customWidth="1"/>
    <col min="9231" max="9236" width="11.6640625" style="2" customWidth="1"/>
    <col min="9237" max="9237" width="9.109375" style="2"/>
    <col min="9238" max="9238" width="16.88671875" style="2" customWidth="1"/>
    <col min="9239" max="9472" width="9.109375" style="2"/>
    <col min="9473" max="9473" width="5.6640625" style="2" customWidth="1"/>
    <col min="9474" max="9474" width="21.6640625" style="2" customWidth="1"/>
    <col min="9475" max="9475" width="25.88671875" style="2" customWidth="1"/>
    <col min="9476" max="9478" width="11.6640625" style="2" customWidth="1"/>
    <col min="9479" max="9479" width="14" style="2" customWidth="1"/>
    <col min="9480" max="9485" width="11.6640625" style="2" customWidth="1"/>
    <col min="9486" max="9486" width="14.33203125" style="2" customWidth="1"/>
    <col min="9487" max="9492" width="11.6640625" style="2" customWidth="1"/>
    <col min="9493" max="9493" width="9.109375" style="2"/>
    <col min="9494" max="9494" width="16.88671875" style="2" customWidth="1"/>
    <col min="9495" max="9728" width="9.109375" style="2"/>
    <col min="9729" max="9729" width="5.6640625" style="2" customWidth="1"/>
    <col min="9730" max="9730" width="21.6640625" style="2" customWidth="1"/>
    <col min="9731" max="9731" width="25.88671875" style="2" customWidth="1"/>
    <col min="9732" max="9734" width="11.6640625" style="2" customWidth="1"/>
    <col min="9735" max="9735" width="14" style="2" customWidth="1"/>
    <col min="9736" max="9741" width="11.6640625" style="2" customWidth="1"/>
    <col min="9742" max="9742" width="14.33203125" style="2" customWidth="1"/>
    <col min="9743" max="9748" width="11.6640625" style="2" customWidth="1"/>
    <col min="9749" max="9749" width="9.109375" style="2"/>
    <col min="9750" max="9750" width="16.88671875" style="2" customWidth="1"/>
    <col min="9751" max="9984" width="9.109375" style="2"/>
    <col min="9985" max="9985" width="5.6640625" style="2" customWidth="1"/>
    <col min="9986" max="9986" width="21.6640625" style="2" customWidth="1"/>
    <col min="9987" max="9987" width="25.88671875" style="2" customWidth="1"/>
    <col min="9988" max="9990" width="11.6640625" style="2" customWidth="1"/>
    <col min="9991" max="9991" width="14" style="2" customWidth="1"/>
    <col min="9992" max="9997" width="11.6640625" style="2" customWidth="1"/>
    <col min="9998" max="9998" width="14.33203125" style="2" customWidth="1"/>
    <col min="9999" max="10004" width="11.6640625" style="2" customWidth="1"/>
    <col min="10005" max="10005" width="9.109375" style="2"/>
    <col min="10006" max="10006" width="16.88671875" style="2" customWidth="1"/>
    <col min="10007" max="10240" width="9.109375" style="2"/>
    <col min="10241" max="10241" width="5.6640625" style="2" customWidth="1"/>
    <col min="10242" max="10242" width="21.6640625" style="2" customWidth="1"/>
    <col min="10243" max="10243" width="25.88671875" style="2" customWidth="1"/>
    <col min="10244" max="10246" width="11.6640625" style="2" customWidth="1"/>
    <col min="10247" max="10247" width="14" style="2" customWidth="1"/>
    <col min="10248" max="10253" width="11.6640625" style="2" customWidth="1"/>
    <col min="10254" max="10254" width="14.33203125" style="2" customWidth="1"/>
    <col min="10255" max="10260" width="11.6640625" style="2" customWidth="1"/>
    <col min="10261" max="10261" width="9.109375" style="2"/>
    <col min="10262" max="10262" width="16.88671875" style="2" customWidth="1"/>
    <col min="10263" max="10496" width="9.109375" style="2"/>
    <col min="10497" max="10497" width="5.6640625" style="2" customWidth="1"/>
    <col min="10498" max="10498" width="21.6640625" style="2" customWidth="1"/>
    <col min="10499" max="10499" width="25.88671875" style="2" customWidth="1"/>
    <col min="10500" max="10502" width="11.6640625" style="2" customWidth="1"/>
    <col min="10503" max="10503" width="14" style="2" customWidth="1"/>
    <col min="10504" max="10509" width="11.6640625" style="2" customWidth="1"/>
    <col min="10510" max="10510" width="14.33203125" style="2" customWidth="1"/>
    <col min="10511" max="10516" width="11.6640625" style="2" customWidth="1"/>
    <col min="10517" max="10517" width="9.109375" style="2"/>
    <col min="10518" max="10518" width="16.88671875" style="2" customWidth="1"/>
    <col min="10519" max="10752" width="9.109375" style="2"/>
    <col min="10753" max="10753" width="5.6640625" style="2" customWidth="1"/>
    <col min="10754" max="10754" width="21.6640625" style="2" customWidth="1"/>
    <col min="10755" max="10755" width="25.88671875" style="2" customWidth="1"/>
    <col min="10756" max="10758" width="11.6640625" style="2" customWidth="1"/>
    <col min="10759" max="10759" width="14" style="2" customWidth="1"/>
    <col min="10760" max="10765" width="11.6640625" style="2" customWidth="1"/>
    <col min="10766" max="10766" width="14.33203125" style="2" customWidth="1"/>
    <col min="10767" max="10772" width="11.6640625" style="2" customWidth="1"/>
    <col min="10773" max="10773" width="9.109375" style="2"/>
    <col min="10774" max="10774" width="16.88671875" style="2" customWidth="1"/>
    <col min="10775" max="11008" width="9.109375" style="2"/>
    <col min="11009" max="11009" width="5.6640625" style="2" customWidth="1"/>
    <col min="11010" max="11010" width="21.6640625" style="2" customWidth="1"/>
    <col min="11011" max="11011" width="25.88671875" style="2" customWidth="1"/>
    <col min="11012" max="11014" width="11.6640625" style="2" customWidth="1"/>
    <col min="11015" max="11015" width="14" style="2" customWidth="1"/>
    <col min="11016" max="11021" width="11.6640625" style="2" customWidth="1"/>
    <col min="11022" max="11022" width="14.33203125" style="2" customWidth="1"/>
    <col min="11023" max="11028" width="11.6640625" style="2" customWidth="1"/>
    <col min="11029" max="11029" width="9.109375" style="2"/>
    <col min="11030" max="11030" width="16.88671875" style="2" customWidth="1"/>
    <col min="11031" max="11264" width="9.109375" style="2"/>
    <col min="11265" max="11265" width="5.6640625" style="2" customWidth="1"/>
    <col min="11266" max="11266" width="21.6640625" style="2" customWidth="1"/>
    <col min="11267" max="11267" width="25.88671875" style="2" customWidth="1"/>
    <col min="11268" max="11270" width="11.6640625" style="2" customWidth="1"/>
    <col min="11271" max="11271" width="14" style="2" customWidth="1"/>
    <col min="11272" max="11277" width="11.6640625" style="2" customWidth="1"/>
    <col min="11278" max="11278" width="14.33203125" style="2" customWidth="1"/>
    <col min="11279" max="11284" width="11.6640625" style="2" customWidth="1"/>
    <col min="11285" max="11285" width="9.109375" style="2"/>
    <col min="11286" max="11286" width="16.88671875" style="2" customWidth="1"/>
    <col min="11287" max="11520" width="9.109375" style="2"/>
    <col min="11521" max="11521" width="5.6640625" style="2" customWidth="1"/>
    <col min="11522" max="11522" width="21.6640625" style="2" customWidth="1"/>
    <col min="11523" max="11523" width="25.88671875" style="2" customWidth="1"/>
    <col min="11524" max="11526" width="11.6640625" style="2" customWidth="1"/>
    <col min="11527" max="11527" width="14" style="2" customWidth="1"/>
    <col min="11528" max="11533" width="11.6640625" style="2" customWidth="1"/>
    <col min="11534" max="11534" width="14.33203125" style="2" customWidth="1"/>
    <col min="11535" max="11540" width="11.6640625" style="2" customWidth="1"/>
    <col min="11541" max="11541" width="9.109375" style="2"/>
    <col min="11542" max="11542" width="16.88671875" style="2" customWidth="1"/>
    <col min="11543" max="11776" width="9.109375" style="2"/>
    <col min="11777" max="11777" width="5.6640625" style="2" customWidth="1"/>
    <col min="11778" max="11778" width="21.6640625" style="2" customWidth="1"/>
    <col min="11779" max="11779" width="25.88671875" style="2" customWidth="1"/>
    <col min="11780" max="11782" width="11.6640625" style="2" customWidth="1"/>
    <col min="11783" max="11783" width="14" style="2" customWidth="1"/>
    <col min="11784" max="11789" width="11.6640625" style="2" customWidth="1"/>
    <col min="11790" max="11790" width="14.33203125" style="2" customWidth="1"/>
    <col min="11791" max="11796" width="11.6640625" style="2" customWidth="1"/>
    <col min="11797" max="11797" width="9.109375" style="2"/>
    <col min="11798" max="11798" width="16.88671875" style="2" customWidth="1"/>
    <col min="11799" max="12032" width="9.109375" style="2"/>
    <col min="12033" max="12033" width="5.6640625" style="2" customWidth="1"/>
    <col min="12034" max="12034" width="21.6640625" style="2" customWidth="1"/>
    <col min="12035" max="12035" width="25.88671875" style="2" customWidth="1"/>
    <col min="12036" max="12038" width="11.6640625" style="2" customWidth="1"/>
    <col min="12039" max="12039" width="14" style="2" customWidth="1"/>
    <col min="12040" max="12045" width="11.6640625" style="2" customWidth="1"/>
    <col min="12046" max="12046" width="14.33203125" style="2" customWidth="1"/>
    <col min="12047" max="12052" width="11.6640625" style="2" customWidth="1"/>
    <col min="12053" max="12053" width="9.109375" style="2"/>
    <col min="12054" max="12054" width="16.88671875" style="2" customWidth="1"/>
    <col min="12055" max="12288" width="9.109375" style="2"/>
    <col min="12289" max="12289" width="5.6640625" style="2" customWidth="1"/>
    <col min="12290" max="12290" width="21.6640625" style="2" customWidth="1"/>
    <col min="12291" max="12291" width="25.88671875" style="2" customWidth="1"/>
    <col min="12292" max="12294" width="11.6640625" style="2" customWidth="1"/>
    <col min="12295" max="12295" width="14" style="2" customWidth="1"/>
    <col min="12296" max="12301" width="11.6640625" style="2" customWidth="1"/>
    <col min="12302" max="12302" width="14.33203125" style="2" customWidth="1"/>
    <col min="12303" max="12308" width="11.6640625" style="2" customWidth="1"/>
    <col min="12309" max="12309" width="9.109375" style="2"/>
    <col min="12310" max="12310" width="16.88671875" style="2" customWidth="1"/>
    <col min="12311" max="12544" width="9.109375" style="2"/>
    <col min="12545" max="12545" width="5.6640625" style="2" customWidth="1"/>
    <col min="12546" max="12546" width="21.6640625" style="2" customWidth="1"/>
    <col min="12547" max="12547" width="25.88671875" style="2" customWidth="1"/>
    <col min="12548" max="12550" width="11.6640625" style="2" customWidth="1"/>
    <col min="12551" max="12551" width="14" style="2" customWidth="1"/>
    <col min="12552" max="12557" width="11.6640625" style="2" customWidth="1"/>
    <col min="12558" max="12558" width="14.33203125" style="2" customWidth="1"/>
    <col min="12559" max="12564" width="11.6640625" style="2" customWidth="1"/>
    <col min="12565" max="12565" width="9.109375" style="2"/>
    <col min="12566" max="12566" width="16.88671875" style="2" customWidth="1"/>
    <col min="12567" max="12800" width="9.109375" style="2"/>
    <col min="12801" max="12801" width="5.6640625" style="2" customWidth="1"/>
    <col min="12802" max="12802" width="21.6640625" style="2" customWidth="1"/>
    <col min="12803" max="12803" width="25.88671875" style="2" customWidth="1"/>
    <col min="12804" max="12806" width="11.6640625" style="2" customWidth="1"/>
    <col min="12807" max="12807" width="14" style="2" customWidth="1"/>
    <col min="12808" max="12813" width="11.6640625" style="2" customWidth="1"/>
    <col min="12814" max="12814" width="14.33203125" style="2" customWidth="1"/>
    <col min="12815" max="12820" width="11.6640625" style="2" customWidth="1"/>
    <col min="12821" max="12821" width="9.109375" style="2"/>
    <col min="12822" max="12822" width="16.88671875" style="2" customWidth="1"/>
    <col min="12823" max="13056" width="9.109375" style="2"/>
    <col min="13057" max="13057" width="5.6640625" style="2" customWidth="1"/>
    <col min="13058" max="13058" width="21.6640625" style="2" customWidth="1"/>
    <col min="13059" max="13059" width="25.88671875" style="2" customWidth="1"/>
    <col min="13060" max="13062" width="11.6640625" style="2" customWidth="1"/>
    <col min="13063" max="13063" width="14" style="2" customWidth="1"/>
    <col min="13064" max="13069" width="11.6640625" style="2" customWidth="1"/>
    <col min="13070" max="13070" width="14.33203125" style="2" customWidth="1"/>
    <col min="13071" max="13076" width="11.6640625" style="2" customWidth="1"/>
    <col min="13077" max="13077" width="9.109375" style="2"/>
    <col min="13078" max="13078" width="16.88671875" style="2" customWidth="1"/>
    <col min="13079" max="13312" width="9.109375" style="2"/>
    <col min="13313" max="13313" width="5.6640625" style="2" customWidth="1"/>
    <col min="13314" max="13314" width="21.6640625" style="2" customWidth="1"/>
    <col min="13315" max="13315" width="25.88671875" style="2" customWidth="1"/>
    <col min="13316" max="13318" width="11.6640625" style="2" customWidth="1"/>
    <col min="13319" max="13319" width="14" style="2" customWidth="1"/>
    <col min="13320" max="13325" width="11.6640625" style="2" customWidth="1"/>
    <col min="13326" max="13326" width="14.33203125" style="2" customWidth="1"/>
    <col min="13327" max="13332" width="11.6640625" style="2" customWidth="1"/>
    <col min="13333" max="13333" width="9.109375" style="2"/>
    <col min="13334" max="13334" width="16.88671875" style="2" customWidth="1"/>
    <col min="13335" max="13568" width="9.109375" style="2"/>
    <col min="13569" max="13569" width="5.6640625" style="2" customWidth="1"/>
    <col min="13570" max="13570" width="21.6640625" style="2" customWidth="1"/>
    <col min="13571" max="13571" width="25.88671875" style="2" customWidth="1"/>
    <col min="13572" max="13574" width="11.6640625" style="2" customWidth="1"/>
    <col min="13575" max="13575" width="14" style="2" customWidth="1"/>
    <col min="13576" max="13581" width="11.6640625" style="2" customWidth="1"/>
    <col min="13582" max="13582" width="14.33203125" style="2" customWidth="1"/>
    <col min="13583" max="13588" width="11.6640625" style="2" customWidth="1"/>
    <col min="13589" max="13589" width="9.109375" style="2"/>
    <col min="13590" max="13590" width="16.88671875" style="2" customWidth="1"/>
    <col min="13591" max="13824" width="9.109375" style="2"/>
    <col min="13825" max="13825" width="5.6640625" style="2" customWidth="1"/>
    <col min="13826" max="13826" width="21.6640625" style="2" customWidth="1"/>
    <col min="13827" max="13827" width="25.88671875" style="2" customWidth="1"/>
    <col min="13828" max="13830" width="11.6640625" style="2" customWidth="1"/>
    <col min="13831" max="13831" width="14" style="2" customWidth="1"/>
    <col min="13832" max="13837" width="11.6640625" style="2" customWidth="1"/>
    <col min="13838" max="13838" width="14.33203125" style="2" customWidth="1"/>
    <col min="13839" max="13844" width="11.6640625" style="2" customWidth="1"/>
    <col min="13845" max="13845" width="9.109375" style="2"/>
    <col min="13846" max="13846" width="16.88671875" style="2" customWidth="1"/>
    <col min="13847" max="14080" width="9.109375" style="2"/>
    <col min="14081" max="14081" width="5.6640625" style="2" customWidth="1"/>
    <col min="14082" max="14082" width="21.6640625" style="2" customWidth="1"/>
    <col min="14083" max="14083" width="25.88671875" style="2" customWidth="1"/>
    <col min="14084" max="14086" width="11.6640625" style="2" customWidth="1"/>
    <col min="14087" max="14087" width="14" style="2" customWidth="1"/>
    <col min="14088" max="14093" width="11.6640625" style="2" customWidth="1"/>
    <col min="14094" max="14094" width="14.33203125" style="2" customWidth="1"/>
    <col min="14095" max="14100" width="11.6640625" style="2" customWidth="1"/>
    <col min="14101" max="14101" width="9.109375" style="2"/>
    <col min="14102" max="14102" width="16.88671875" style="2" customWidth="1"/>
    <col min="14103" max="14336" width="9.109375" style="2"/>
    <col min="14337" max="14337" width="5.6640625" style="2" customWidth="1"/>
    <col min="14338" max="14338" width="21.6640625" style="2" customWidth="1"/>
    <col min="14339" max="14339" width="25.88671875" style="2" customWidth="1"/>
    <col min="14340" max="14342" width="11.6640625" style="2" customWidth="1"/>
    <col min="14343" max="14343" width="14" style="2" customWidth="1"/>
    <col min="14344" max="14349" width="11.6640625" style="2" customWidth="1"/>
    <col min="14350" max="14350" width="14.33203125" style="2" customWidth="1"/>
    <col min="14351" max="14356" width="11.6640625" style="2" customWidth="1"/>
    <col min="14357" max="14357" width="9.109375" style="2"/>
    <col min="14358" max="14358" width="16.88671875" style="2" customWidth="1"/>
    <col min="14359" max="14592" width="9.109375" style="2"/>
    <col min="14593" max="14593" width="5.6640625" style="2" customWidth="1"/>
    <col min="14594" max="14594" width="21.6640625" style="2" customWidth="1"/>
    <col min="14595" max="14595" width="25.88671875" style="2" customWidth="1"/>
    <col min="14596" max="14598" width="11.6640625" style="2" customWidth="1"/>
    <col min="14599" max="14599" width="14" style="2" customWidth="1"/>
    <col min="14600" max="14605" width="11.6640625" style="2" customWidth="1"/>
    <col min="14606" max="14606" width="14.33203125" style="2" customWidth="1"/>
    <col min="14607" max="14612" width="11.6640625" style="2" customWidth="1"/>
    <col min="14613" max="14613" width="9.109375" style="2"/>
    <col min="14614" max="14614" width="16.88671875" style="2" customWidth="1"/>
    <col min="14615" max="14848" width="9.109375" style="2"/>
    <col min="14849" max="14849" width="5.6640625" style="2" customWidth="1"/>
    <col min="14850" max="14850" width="21.6640625" style="2" customWidth="1"/>
    <col min="14851" max="14851" width="25.88671875" style="2" customWidth="1"/>
    <col min="14852" max="14854" width="11.6640625" style="2" customWidth="1"/>
    <col min="14855" max="14855" width="14" style="2" customWidth="1"/>
    <col min="14856" max="14861" width="11.6640625" style="2" customWidth="1"/>
    <col min="14862" max="14862" width="14.33203125" style="2" customWidth="1"/>
    <col min="14863" max="14868" width="11.6640625" style="2" customWidth="1"/>
    <col min="14869" max="14869" width="9.109375" style="2"/>
    <col min="14870" max="14870" width="16.88671875" style="2" customWidth="1"/>
    <col min="14871" max="15104" width="9.109375" style="2"/>
    <col min="15105" max="15105" width="5.6640625" style="2" customWidth="1"/>
    <col min="15106" max="15106" width="21.6640625" style="2" customWidth="1"/>
    <col min="15107" max="15107" width="25.88671875" style="2" customWidth="1"/>
    <col min="15108" max="15110" width="11.6640625" style="2" customWidth="1"/>
    <col min="15111" max="15111" width="14" style="2" customWidth="1"/>
    <col min="15112" max="15117" width="11.6640625" style="2" customWidth="1"/>
    <col min="15118" max="15118" width="14.33203125" style="2" customWidth="1"/>
    <col min="15119" max="15124" width="11.6640625" style="2" customWidth="1"/>
    <col min="15125" max="15125" width="9.109375" style="2"/>
    <col min="15126" max="15126" width="16.88671875" style="2" customWidth="1"/>
    <col min="15127" max="15360" width="9.109375" style="2"/>
    <col min="15361" max="15361" width="5.6640625" style="2" customWidth="1"/>
    <col min="15362" max="15362" width="21.6640625" style="2" customWidth="1"/>
    <col min="15363" max="15363" width="25.88671875" style="2" customWidth="1"/>
    <col min="15364" max="15366" width="11.6640625" style="2" customWidth="1"/>
    <col min="15367" max="15367" width="14" style="2" customWidth="1"/>
    <col min="15368" max="15373" width="11.6640625" style="2" customWidth="1"/>
    <col min="15374" max="15374" width="14.33203125" style="2" customWidth="1"/>
    <col min="15375" max="15380" width="11.6640625" style="2" customWidth="1"/>
    <col min="15381" max="15381" width="9.109375" style="2"/>
    <col min="15382" max="15382" width="16.88671875" style="2" customWidth="1"/>
    <col min="15383" max="15616" width="9.109375" style="2"/>
    <col min="15617" max="15617" width="5.6640625" style="2" customWidth="1"/>
    <col min="15618" max="15618" width="21.6640625" style="2" customWidth="1"/>
    <col min="15619" max="15619" width="25.88671875" style="2" customWidth="1"/>
    <col min="15620" max="15622" width="11.6640625" style="2" customWidth="1"/>
    <col min="15623" max="15623" width="14" style="2" customWidth="1"/>
    <col min="15624" max="15629" width="11.6640625" style="2" customWidth="1"/>
    <col min="15630" max="15630" width="14.33203125" style="2" customWidth="1"/>
    <col min="15631" max="15636" width="11.6640625" style="2" customWidth="1"/>
    <col min="15637" max="15637" width="9.109375" style="2"/>
    <col min="15638" max="15638" width="16.88671875" style="2" customWidth="1"/>
    <col min="15639" max="15872" width="9.109375" style="2"/>
    <col min="15873" max="15873" width="5.6640625" style="2" customWidth="1"/>
    <col min="15874" max="15874" width="21.6640625" style="2" customWidth="1"/>
    <col min="15875" max="15875" width="25.88671875" style="2" customWidth="1"/>
    <col min="15876" max="15878" width="11.6640625" style="2" customWidth="1"/>
    <col min="15879" max="15879" width="14" style="2" customWidth="1"/>
    <col min="15880" max="15885" width="11.6640625" style="2" customWidth="1"/>
    <col min="15886" max="15886" width="14.33203125" style="2" customWidth="1"/>
    <col min="15887" max="15892" width="11.6640625" style="2" customWidth="1"/>
    <col min="15893" max="15893" width="9.109375" style="2"/>
    <col min="15894" max="15894" width="16.88671875" style="2" customWidth="1"/>
    <col min="15895" max="16128" width="9.109375" style="2"/>
    <col min="16129" max="16129" width="5.6640625" style="2" customWidth="1"/>
    <col min="16130" max="16130" width="21.6640625" style="2" customWidth="1"/>
    <col min="16131" max="16131" width="25.88671875" style="2" customWidth="1"/>
    <col min="16132" max="16134" width="11.6640625" style="2" customWidth="1"/>
    <col min="16135" max="16135" width="14" style="2" customWidth="1"/>
    <col min="16136" max="16141" width="11.6640625" style="2" customWidth="1"/>
    <col min="16142" max="16142" width="14.33203125" style="2" customWidth="1"/>
    <col min="16143" max="16148" width="11.6640625" style="2" customWidth="1"/>
    <col min="16149" max="16149" width="9.109375" style="2"/>
    <col min="16150" max="16150" width="16.88671875" style="2" customWidth="1"/>
    <col min="16151" max="16384" width="9.109375" style="2"/>
  </cols>
  <sheetData>
    <row r="1" spans="1:21" x14ac:dyDescent="0.25">
      <c r="A1" s="1" t="s">
        <v>0</v>
      </c>
    </row>
    <row r="3" spans="1:21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s="4" customFormat="1" ht="16.8" x14ac:dyDescent="0.25">
      <c r="I4" s="5" t="str">
        <f>'[1]1'!E5</f>
        <v>KABUPATEN/KOTA</v>
      </c>
      <c r="J4" s="6" t="str">
        <f>'[1]1'!F5</f>
        <v>BULUKUMBA</v>
      </c>
      <c r="L4" s="3"/>
      <c r="M4" s="3"/>
      <c r="N4" s="3"/>
      <c r="O4" s="3"/>
      <c r="P4" s="3"/>
      <c r="Q4" s="3"/>
    </row>
    <row r="5" spans="1:21" s="4" customFormat="1" ht="16.8" x14ac:dyDescent="0.25">
      <c r="I5" s="5" t="str">
        <f>'[1]1'!E6</f>
        <v xml:space="preserve">TAHUN </v>
      </c>
      <c r="J5" s="6">
        <f>'[1]1'!F6</f>
        <v>2020</v>
      </c>
      <c r="L5" s="3"/>
      <c r="M5" s="3"/>
      <c r="N5" s="3"/>
      <c r="O5" s="3"/>
      <c r="P5" s="3"/>
      <c r="Q5" s="3"/>
    </row>
    <row r="6" spans="1:21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14.25" customHeight="1" x14ac:dyDescent="0.25">
      <c r="A7" s="8" t="s">
        <v>2</v>
      </c>
      <c r="B7" s="8" t="s">
        <v>3</v>
      </c>
      <c r="C7" s="9" t="s">
        <v>4</v>
      </c>
      <c r="D7" s="10" t="s">
        <v>5</v>
      </c>
      <c r="E7" s="11"/>
      <c r="F7" s="11"/>
      <c r="G7" s="11"/>
      <c r="H7" s="11"/>
      <c r="I7" s="11"/>
      <c r="J7" s="11"/>
      <c r="K7" s="12"/>
      <c r="L7" s="11"/>
      <c r="M7" s="11"/>
      <c r="N7" s="12"/>
      <c r="O7" s="11"/>
      <c r="P7" s="11"/>
      <c r="Q7" s="11"/>
      <c r="R7" s="11"/>
      <c r="S7" s="11"/>
      <c r="T7" s="11"/>
      <c r="U7" s="13"/>
    </row>
    <row r="8" spans="1:21" ht="19.5" customHeight="1" x14ac:dyDescent="0.25">
      <c r="A8" s="8"/>
      <c r="B8" s="8"/>
      <c r="C8" s="9"/>
      <c r="D8" s="14" t="s">
        <v>6</v>
      </c>
      <c r="E8" s="15"/>
      <c r="F8" s="15"/>
      <c r="G8" s="16"/>
      <c r="H8" s="17" t="s">
        <v>7</v>
      </c>
      <c r="I8" s="18"/>
      <c r="J8" s="19"/>
      <c r="K8" s="20" t="s">
        <v>8</v>
      </c>
      <c r="L8" s="21"/>
      <c r="M8" s="21"/>
      <c r="N8" s="22"/>
      <c r="O8" s="20" t="s">
        <v>9</v>
      </c>
      <c r="P8" s="21"/>
      <c r="Q8" s="21"/>
      <c r="R8" s="17" t="s">
        <v>10</v>
      </c>
      <c r="S8" s="18"/>
      <c r="T8" s="19"/>
      <c r="U8" s="13"/>
    </row>
    <row r="9" spans="1:21" ht="20.25" customHeight="1" x14ac:dyDescent="0.25">
      <c r="A9" s="8"/>
      <c r="B9" s="8"/>
      <c r="C9" s="9"/>
      <c r="D9" s="14" t="s">
        <v>11</v>
      </c>
      <c r="E9" s="15"/>
      <c r="F9" s="16"/>
      <c r="G9" s="23" t="s">
        <v>12</v>
      </c>
      <c r="H9" s="24"/>
      <c r="I9" s="25"/>
      <c r="J9" s="26"/>
      <c r="K9" s="27" t="s">
        <v>11</v>
      </c>
      <c r="L9" s="15"/>
      <c r="M9" s="16"/>
      <c r="N9" s="23" t="s">
        <v>12</v>
      </c>
      <c r="O9" s="27" t="s">
        <v>11</v>
      </c>
      <c r="P9" s="15"/>
      <c r="Q9" s="16"/>
      <c r="R9" s="24"/>
      <c r="S9" s="25"/>
      <c r="T9" s="26"/>
      <c r="U9" s="13"/>
    </row>
    <row r="10" spans="1:21" x14ac:dyDescent="0.25">
      <c r="A10" s="28"/>
      <c r="B10" s="28"/>
      <c r="C10" s="29"/>
      <c r="D10" s="30" t="s">
        <v>13</v>
      </c>
      <c r="E10" s="30" t="s">
        <v>14</v>
      </c>
      <c r="F10" s="30" t="s">
        <v>15</v>
      </c>
      <c r="G10" s="31"/>
      <c r="H10" s="30" t="s">
        <v>13</v>
      </c>
      <c r="I10" s="30" t="s">
        <v>14</v>
      </c>
      <c r="J10" s="30" t="s">
        <v>15</v>
      </c>
      <c r="K10" s="30" t="s">
        <v>13</v>
      </c>
      <c r="L10" s="32" t="s">
        <v>14</v>
      </c>
      <c r="M10" s="30" t="s">
        <v>15</v>
      </c>
      <c r="N10" s="31"/>
      <c r="O10" s="30" t="s">
        <v>13</v>
      </c>
      <c r="P10" s="32" t="s">
        <v>14</v>
      </c>
      <c r="Q10" s="30" t="s">
        <v>15</v>
      </c>
      <c r="R10" s="30" t="s">
        <v>13</v>
      </c>
      <c r="S10" s="30" t="s">
        <v>14</v>
      </c>
      <c r="T10" s="30" t="s">
        <v>15</v>
      </c>
    </row>
    <row r="11" spans="1:21" x14ac:dyDescent="0.25">
      <c r="A11" s="33" t="s">
        <v>16</v>
      </c>
      <c r="B11" s="34" t="s">
        <v>17</v>
      </c>
      <c r="C11" s="34" t="s">
        <v>18</v>
      </c>
      <c r="D11" s="34" t="s">
        <v>19</v>
      </c>
      <c r="E11" s="34" t="s">
        <v>20</v>
      </c>
      <c r="F11" s="34" t="s">
        <v>21</v>
      </c>
      <c r="G11" s="34" t="s">
        <v>22</v>
      </c>
      <c r="H11" s="34" t="s">
        <v>23</v>
      </c>
      <c r="I11" s="34" t="s">
        <v>24</v>
      </c>
      <c r="J11" s="34" t="s">
        <v>25</v>
      </c>
      <c r="K11" s="34" t="s">
        <v>26</v>
      </c>
      <c r="L11" s="34" t="s">
        <v>27</v>
      </c>
      <c r="M11" s="34" t="s">
        <v>28</v>
      </c>
      <c r="N11" s="34" t="s">
        <v>29</v>
      </c>
      <c r="O11" s="34" t="s">
        <v>30</v>
      </c>
      <c r="P11" s="34" t="s">
        <v>31</v>
      </c>
      <c r="Q11" s="34" t="s">
        <v>32</v>
      </c>
      <c r="R11" s="34" t="s">
        <v>33</v>
      </c>
      <c r="S11" s="34" t="s">
        <v>34</v>
      </c>
      <c r="T11" s="34" t="s">
        <v>35</v>
      </c>
    </row>
    <row r="12" spans="1:21" ht="20.100000000000001" customHeight="1" x14ac:dyDescent="0.25">
      <c r="A12" s="35">
        <f>'[1]9'!A9</f>
        <v>1</v>
      </c>
      <c r="B12" s="36" t="str">
        <f>'[1]9'!B9</f>
        <v>GANTARANG</v>
      </c>
      <c r="C12" s="36" t="str">
        <f>'[1]9'!C9</f>
        <v>1. PONRE</v>
      </c>
      <c r="D12" s="37">
        <v>0</v>
      </c>
      <c r="E12" s="37">
        <v>0</v>
      </c>
      <c r="F12" s="37">
        <f>D12+E12</f>
        <v>0</v>
      </c>
      <c r="G12" s="37">
        <v>0</v>
      </c>
      <c r="H12" s="37">
        <v>0</v>
      </c>
      <c r="I12" s="37">
        <v>0</v>
      </c>
      <c r="J12" s="37">
        <f t="shared" ref="J12:J31" si="0">H12+I12</f>
        <v>0</v>
      </c>
      <c r="K12" s="38">
        <v>0</v>
      </c>
      <c r="L12" s="39">
        <v>0</v>
      </c>
      <c r="M12" s="37">
        <f t="shared" ref="M12:M31" si="1">K12+L12</f>
        <v>0</v>
      </c>
      <c r="N12" s="38">
        <v>0</v>
      </c>
      <c r="O12" s="40">
        <v>0</v>
      </c>
      <c r="P12" s="41">
        <v>2</v>
      </c>
      <c r="Q12" s="42">
        <f>O12+P12</f>
        <v>2</v>
      </c>
      <c r="R12" s="38">
        <v>0</v>
      </c>
      <c r="S12" s="39">
        <v>0</v>
      </c>
      <c r="T12" s="37">
        <v>0</v>
      </c>
      <c r="U12" s="43"/>
    </row>
    <row r="13" spans="1:21" ht="20.100000000000001" customHeight="1" x14ac:dyDescent="0.25">
      <c r="A13" s="44"/>
      <c r="B13" s="45"/>
      <c r="C13" s="45" t="str">
        <f>'[1]9'!C10</f>
        <v>2. GATTARENG</v>
      </c>
      <c r="D13" s="46">
        <v>0</v>
      </c>
      <c r="E13" s="46">
        <v>0</v>
      </c>
      <c r="F13" s="46">
        <f>D13+E13</f>
        <v>0</v>
      </c>
      <c r="G13" s="46">
        <v>0</v>
      </c>
      <c r="H13" s="46">
        <v>0</v>
      </c>
      <c r="I13" s="46">
        <v>0</v>
      </c>
      <c r="J13" s="46">
        <f t="shared" si="0"/>
        <v>0</v>
      </c>
      <c r="K13" s="47">
        <v>0</v>
      </c>
      <c r="L13" s="48">
        <v>0</v>
      </c>
      <c r="M13" s="46">
        <f t="shared" si="1"/>
        <v>0</v>
      </c>
      <c r="N13" s="47">
        <v>0</v>
      </c>
      <c r="O13" s="49">
        <v>0</v>
      </c>
      <c r="P13" s="50">
        <v>8</v>
      </c>
      <c r="Q13" s="51">
        <f>O13+P13</f>
        <v>8</v>
      </c>
      <c r="R13" s="47">
        <v>0</v>
      </c>
      <c r="S13" s="48">
        <v>0</v>
      </c>
      <c r="T13" s="46">
        <f>R13+S13</f>
        <v>0</v>
      </c>
      <c r="U13" s="43"/>
    </row>
    <row r="14" spans="1:21" ht="20.100000000000001" customHeight="1" x14ac:dyDescent="0.25">
      <c r="A14" s="44"/>
      <c r="B14" s="45"/>
      <c r="C14" s="45" t="str">
        <f>'[1]9'!C11</f>
        <v>3. BONTONYELENG</v>
      </c>
      <c r="D14" s="46">
        <v>0</v>
      </c>
      <c r="E14" s="46">
        <v>0</v>
      </c>
      <c r="F14" s="46">
        <f t="shared" ref="F14:F19" si="2">D14+E14</f>
        <v>0</v>
      </c>
      <c r="G14" s="46">
        <v>0</v>
      </c>
      <c r="H14" s="46">
        <v>0</v>
      </c>
      <c r="I14" s="46">
        <v>0</v>
      </c>
      <c r="J14" s="46">
        <f t="shared" si="0"/>
        <v>0</v>
      </c>
      <c r="K14" s="47">
        <v>0</v>
      </c>
      <c r="L14" s="48">
        <v>0</v>
      </c>
      <c r="M14" s="46">
        <f t="shared" si="1"/>
        <v>0</v>
      </c>
      <c r="N14" s="47">
        <v>0</v>
      </c>
      <c r="O14" s="52">
        <v>0</v>
      </c>
      <c r="P14" s="53">
        <v>7</v>
      </c>
      <c r="Q14" s="54">
        <f t="shared" ref="Q14:Q30" si="3">O14+P14</f>
        <v>7</v>
      </c>
      <c r="R14" s="47">
        <v>0</v>
      </c>
      <c r="S14" s="48">
        <v>0</v>
      </c>
      <c r="T14" s="46">
        <f>R14+S14</f>
        <v>0</v>
      </c>
      <c r="U14" s="43"/>
    </row>
    <row r="15" spans="1:21" ht="20.100000000000001" customHeight="1" x14ac:dyDescent="0.25">
      <c r="A15" s="44">
        <f>'[1]9'!A12</f>
        <v>2</v>
      </c>
      <c r="B15" s="45" t="str">
        <f>'[1]9'!B12</f>
        <v>KINDANG</v>
      </c>
      <c r="C15" s="45" t="str">
        <f>'[1]9'!C12</f>
        <v>4. BORONG RAPPOA</v>
      </c>
      <c r="D15" s="46">
        <v>0</v>
      </c>
      <c r="E15" s="46">
        <v>0</v>
      </c>
      <c r="F15" s="46">
        <f t="shared" si="2"/>
        <v>0</v>
      </c>
      <c r="G15" s="46">
        <v>0</v>
      </c>
      <c r="H15" s="46">
        <v>0</v>
      </c>
      <c r="I15" s="46">
        <v>0</v>
      </c>
      <c r="J15" s="46">
        <f>H15+I15</f>
        <v>0</v>
      </c>
      <c r="K15" s="47">
        <v>0</v>
      </c>
      <c r="L15" s="48">
        <v>0</v>
      </c>
      <c r="M15" s="46">
        <f t="shared" si="1"/>
        <v>0</v>
      </c>
      <c r="N15" s="47">
        <v>0</v>
      </c>
      <c r="O15" s="49">
        <v>0</v>
      </c>
      <c r="P15" s="50">
        <v>4</v>
      </c>
      <c r="Q15" s="51">
        <f t="shared" si="3"/>
        <v>4</v>
      </c>
      <c r="R15" s="47">
        <v>0</v>
      </c>
      <c r="S15" s="48">
        <v>0</v>
      </c>
      <c r="T15" s="46">
        <f>R15+S15</f>
        <v>0</v>
      </c>
      <c r="U15" s="43"/>
    </row>
    <row r="16" spans="1:21" ht="20.100000000000001" customHeight="1" x14ac:dyDescent="0.25">
      <c r="A16" s="44"/>
      <c r="B16" s="45"/>
      <c r="C16" s="45" t="str">
        <f>'[1]9'!C13</f>
        <v>5. BALIBO</v>
      </c>
      <c r="D16" s="46">
        <v>0</v>
      </c>
      <c r="E16" s="46">
        <v>0</v>
      </c>
      <c r="F16" s="46">
        <f t="shared" si="2"/>
        <v>0</v>
      </c>
      <c r="G16" s="46">
        <v>0</v>
      </c>
      <c r="H16" s="46">
        <v>0</v>
      </c>
      <c r="I16" s="46">
        <v>0</v>
      </c>
      <c r="J16" s="46">
        <f t="shared" si="0"/>
        <v>0</v>
      </c>
      <c r="K16" s="47">
        <v>0</v>
      </c>
      <c r="L16" s="48">
        <v>0</v>
      </c>
      <c r="M16" s="46">
        <f t="shared" si="1"/>
        <v>0</v>
      </c>
      <c r="N16" s="47">
        <v>0</v>
      </c>
      <c r="O16" s="52">
        <v>0</v>
      </c>
      <c r="P16" s="53">
        <v>10</v>
      </c>
      <c r="Q16" s="54">
        <f t="shared" si="3"/>
        <v>10</v>
      </c>
      <c r="R16" s="52">
        <v>0</v>
      </c>
      <c r="S16" s="48">
        <v>0</v>
      </c>
      <c r="T16" s="46">
        <f t="shared" ref="T16:T31" si="4">R16+S16</f>
        <v>0</v>
      </c>
      <c r="U16" s="43"/>
    </row>
    <row r="17" spans="1:22" ht="20.100000000000001" customHeight="1" x14ac:dyDescent="0.25">
      <c r="A17" s="44">
        <f>'[1]9'!A14</f>
        <v>3</v>
      </c>
      <c r="B17" s="45" t="str">
        <f>'[1]9'!B14</f>
        <v>UJUNG BULU</v>
      </c>
      <c r="C17" s="45" t="str">
        <f>'[1]9'!C14</f>
        <v>6. CAILE</v>
      </c>
      <c r="D17" s="46">
        <v>0</v>
      </c>
      <c r="E17" s="46">
        <v>0</v>
      </c>
      <c r="F17" s="46">
        <f t="shared" si="2"/>
        <v>0</v>
      </c>
      <c r="G17" s="46">
        <v>0</v>
      </c>
      <c r="H17" s="46">
        <v>0</v>
      </c>
      <c r="I17" s="46">
        <v>0</v>
      </c>
      <c r="J17" s="46">
        <f t="shared" si="0"/>
        <v>0</v>
      </c>
      <c r="K17" s="47">
        <v>0</v>
      </c>
      <c r="L17" s="48">
        <v>0</v>
      </c>
      <c r="M17" s="46">
        <f t="shared" si="1"/>
        <v>0</v>
      </c>
      <c r="N17" s="47">
        <v>0</v>
      </c>
      <c r="O17" s="49">
        <v>0</v>
      </c>
      <c r="P17" s="50">
        <v>11</v>
      </c>
      <c r="Q17" s="51">
        <f t="shared" si="3"/>
        <v>11</v>
      </c>
      <c r="R17" s="47">
        <v>3</v>
      </c>
      <c r="S17" s="48">
        <v>3</v>
      </c>
      <c r="T17" s="46">
        <f t="shared" si="4"/>
        <v>6</v>
      </c>
      <c r="U17" s="43"/>
    </row>
    <row r="18" spans="1:22" ht="20.100000000000001" customHeight="1" x14ac:dyDescent="0.25">
      <c r="A18" s="44">
        <f>'[1]9'!A15</f>
        <v>4</v>
      </c>
      <c r="B18" s="45" t="str">
        <f>'[1]9'!B15</f>
        <v>UJUNG LOE</v>
      </c>
      <c r="C18" s="45" t="str">
        <f>'[1]9'!C15</f>
        <v>7. UJUNG LOE</v>
      </c>
      <c r="D18" s="46">
        <v>0</v>
      </c>
      <c r="E18" s="46">
        <v>0</v>
      </c>
      <c r="F18" s="46">
        <f t="shared" si="2"/>
        <v>0</v>
      </c>
      <c r="G18" s="46">
        <v>0</v>
      </c>
      <c r="H18" s="46">
        <v>0</v>
      </c>
      <c r="I18" s="46">
        <v>0</v>
      </c>
      <c r="J18" s="46">
        <f t="shared" si="0"/>
        <v>0</v>
      </c>
      <c r="K18" s="47">
        <v>0</v>
      </c>
      <c r="L18" s="48">
        <v>0</v>
      </c>
      <c r="M18" s="46">
        <f t="shared" si="1"/>
        <v>0</v>
      </c>
      <c r="N18" s="47">
        <v>0</v>
      </c>
      <c r="O18" s="52">
        <v>0</v>
      </c>
      <c r="P18" s="53">
        <v>0</v>
      </c>
      <c r="Q18" s="54">
        <f t="shared" si="3"/>
        <v>0</v>
      </c>
      <c r="R18" s="52">
        <v>0</v>
      </c>
      <c r="S18" s="48">
        <v>0</v>
      </c>
      <c r="T18" s="46">
        <v>0</v>
      </c>
      <c r="U18" s="43"/>
    </row>
    <row r="19" spans="1:22" ht="20.100000000000001" customHeight="1" x14ac:dyDescent="0.25">
      <c r="A19" s="44"/>
      <c r="B19" s="45"/>
      <c r="C19" s="45" t="str">
        <f>'[1]9'!C16</f>
        <v>8. MANYAMPA</v>
      </c>
      <c r="D19" s="46">
        <v>0</v>
      </c>
      <c r="E19" s="46">
        <v>0</v>
      </c>
      <c r="F19" s="46">
        <f t="shared" si="2"/>
        <v>0</v>
      </c>
      <c r="G19" s="46">
        <v>0</v>
      </c>
      <c r="H19" s="46">
        <v>0</v>
      </c>
      <c r="I19" s="46">
        <v>0</v>
      </c>
      <c r="J19" s="46">
        <f t="shared" si="0"/>
        <v>0</v>
      </c>
      <c r="K19" s="47">
        <v>0</v>
      </c>
      <c r="L19" s="48">
        <v>0</v>
      </c>
      <c r="M19" s="46">
        <f t="shared" si="1"/>
        <v>0</v>
      </c>
      <c r="N19" s="47">
        <v>0</v>
      </c>
      <c r="O19" s="49">
        <v>0</v>
      </c>
      <c r="P19" s="50">
        <v>1</v>
      </c>
      <c r="Q19" s="51">
        <f t="shared" si="3"/>
        <v>1</v>
      </c>
      <c r="R19" s="47">
        <v>0</v>
      </c>
      <c r="S19" s="48">
        <v>0</v>
      </c>
      <c r="T19" s="46">
        <f t="shared" si="4"/>
        <v>0</v>
      </c>
      <c r="U19" s="43"/>
    </row>
    <row r="20" spans="1:22" ht="20.100000000000001" customHeight="1" x14ac:dyDescent="0.25">
      <c r="A20" s="44"/>
      <c r="B20" s="45"/>
      <c r="C20" s="45" t="str">
        <f>'[1]9'!C17</f>
        <v>9. PALANGISANG</v>
      </c>
      <c r="D20" s="46">
        <v>0</v>
      </c>
      <c r="E20" s="46">
        <v>0</v>
      </c>
      <c r="F20" s="46">
        <f>D20+E20</f>
        <v>0</v>
      </c>
      <c r="G20" s="46">
        <v>0</v>
      </c>
      <c r="H20" s="46">
        <v>0</v>
      </c>
      <c r="I20" s="46">
        <v>0</v>
      </c>
      <c r="J20" s="46">
        <f t="shared" si="0"/>
        <v>0</v>
      </c>
      <c r="K20" s="47">
        <v>0</v>
      </c>
      <c r="L20" s="48">
        <v>0</v>
      </c>
      <c r="M20" s="46">
        <f t="shared" si="1"/>
        <v>0</v>
      </c>
      <c r="N20" s="47">
        <v>0</v>
      </c>
      <c r="O20" s="52">
        <v>0</v>
      </c>
      <c r="P20" s="53">
        <v>2</v>
      </c>
      <c r="Q20" s="54">
        <f t="shared" si="3"/>
        <v>2</v>
      </c>
      <c r="R20" s="47">
        <v>0</v>
      </c>
      <c r="S20" s="48">
        <v>0</v>
      </c>
      <c r="T20" s="46">
        <f t="shared" si="4"/>
        <v>0</v>
      </c>
      <c r="U20" s="43"/>
    </row>
    <row r="21" spans="1:22" ht="20.100000000000001" customHeight="1" x14ac:dyDescent="0.25">
      <c r="A21" s="44">
        <f>'[1]9'!A18</f>
        <v>5</v>
      </c>
      <c r="B21" s="45" t="str">
        <f>'[1]9'!B18</f>
        <v>BONTO BAHARI</v>
      </c>
      <c r="C21" s="45" t="str">
        <f>'[1]9'!C18</f>
        <v>10. BONTO BAHARI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f t="shared" si="0"/>
        <v>0</v>
      </c>
      <c r="K21" s="47">
        <v>0</v>
      </c>
      <c r="L21" s="48">
        <v>0</v>
      </c>
      <c r="M21" s="46">
        <f t="shared" si="1"/>
        <v>0</v>
      </c>
      <c r="N21" s="47">
        <v>0</v>
      </c>
      <c r="O21" s="49">
        <v>0</v>
      </c>
      <c r="P21" s="50">
        <v>14</v>
      </c>
      <c r="Q21" s="51">
        <f t="shared" si="3"/>
        <v>14</v>
      </c>
      <c r="R21" s="47">
        <v>0</v>
      </c>
      <c r="S21" s="48">
        <v>0</v>
      </c>
      <c r="T21" s="46">
        <f t="shared" si="4"/>
        <v>0</v>
      </c>
      <c r="U21" s="43"/>
    </row>
    <row r="22" spans="1:22" ht="20.100000000000001" customHeight="1" x14ac:dyDescent="0.25">
      <c r="A22" s="44">
        <f>'[1]9'!A19</f>
        <v>6</v>
      </c>
      <c r="B22" s="45" t="str">
        <f>'[1]9'!B19</f>
        <v>BONTO TIRO</v>
      </c>
      <c r="C22" s="45" t="str">
        <f>'[1]9'!C19</f>
        <v>11.BONTO TIRO</v>
      </c>
      <c r="D22" s="46">
        <v>0</v>
      </c>
      <c r="E22" s="46">
        <v>0</v>
      </c>
      <c r="F22" s="46">
        <f t="shared" ref="F22:F31" si="5">D22+E22</f>
        <v>0</v>
      </c>
      <c r="G22" s="46">
        <v>0</v>
      </c>
      <c r="H22" s="46">
        <v>0</v>
      </c>
      <c r="I22" s="46">
        <v>0</v>
      </c>
      <c r="J22" s="46">
        <f t="shared" si="0"/>
        <v>0</v>
      </c>
      <c r="K22" s="47">
        <v>0</v>
      </c>
      <c r="L22" s="48">
        <v>0</v>
      </c>
      <c r="M22" s="46">
        <f t="shared" si="1"/>
        <v>0</v>
      </c>
      <c r="N22" s="47">
        <v>0</v>
      </c>
      <c r="O22" s="52">
        <v>0</v>
      </c>
      <c r="P22" s="53">
        <v>0</v>
      </c>
      <c r="Q22" s="54">
        <f t="shared" si="3"/>
        <v>0</v>
      </c>
      <c r="R22" s="47">
        <v>0</v>
      </c>
      <c r="S22" s="48">
        <v>0</v>
      </c>
      <c r="T22" s="46">
        <f t="shared" si="4"/>
        <v>0</v>
      </c>
      <c r="U22" s="43"/>
    </row>
    <row r="23" spans="1:22" ht="20.100000000000001" customHeight="1" x14ac:dyDescent="0.25">
      <c r="A23" s="44"/>
      <c r="B23" s="45"/>
      <c r="C23" s="45" t="str">
        <f>'[1]9'!C20</f>
        <v>12. BATANG</v>
      </c>
      <c r="D23" s="46">
        <v>0</v>
      </c>
      <c r="E23" s="46">
        <v>0</v>
      </c>
      <c r="F23" s="46">
        <f t="shared" si="5"/>
        <v>0</v>
      </c>
      <c r="G23" s="46">
        <v>0</v>
      </c>
      <c r="H23" s="46">
        <v>0</v>
      </c>
      <c r="I23" s="46">
        <v>0</v>
      </c>
      <c r="J23" s="46">
        <f t="shared" si="0"/>
        <v>0</v>
      </c>
      <c r="K23" s="47">
        <v>0</v>
      </c>
      <c r="L23" s="48">
        <v>0</v>
      </c>
      <c r="M23" s="46">
        <f t="shared" si="1"/>
        <v>0</v>
      </c>
      <c r="N23" s="47">
        <v>0</v>
      </c>
      <c r="O23" s="49">
        <v>0</v>
      </c>
      <c r="P23" s="50">
        <v>5</v>
      </c>
      <c r="Q23" s="51">
        <f t="shared" si="3"/>
        <v>5</v>
      </c>
      <c r="R23" s="47">
        <v>0</v>
      </c>
      <c r="S23" s="48">
        <v>0</v>
      </c>
      <c r="T23" s="46">
        <f t="shared" si="4"/>
        <v>0</v>
      </c>
      <c r="U23" s="43"/>
    </row>
    <row r="24" spans="1:22" ht="20.100000000000001" customHeight="1" x14ac:dyDescent="0.25">
      <c r="A24" s="44">
        <f>'[1]9'!A21</f>
        <v>7</v>
      </c>
      <c r="B24" s="45" t="str">
        <f>'[1]9'!B21</f>
        <v>HERLANG</v>
      </c>
      <c r="C24" s="45" t="str">
        <f>'[1]9'!C21</f>
        <v>13. HERLANG</v>
      </c>
      <c r="D24" s="46">
        <v>0</v>
      </c>
      <c r="E24" s="46">
        <v>0</v>
      </c>
      <c r="F24" s="46">
        <f t="shared" si="5"/>
        <v>0</v>
      </c>
      <c r="G24" s="46">
        <v>0</v>
      </c>
      <c r="H24" s="46">
        <v>0</v>
      </c>
      <c r="I24" s="46">
        <v>0</v>
      </c>
      <c r="J24" s="46">
        <f t="shared" si="0"/>
        <v>0</v>
      </c>
      <c r="K24" s="47">
        <v>0</v>
      </c>
      <c r="L24" s="48">
        <v>0</v>
      </c>
      <c r="M24" s="46">
        <f t="shared" si="1"/>
        <v>0</v>
      </c>
      <c r="N24" s="47">
        <v>0</v>
      </c>
      <c r="O24" s="52">
        <v>0</v>
      </c>
      <c r="P24" s="53">
        <v>1</v>
      </c>
      <c r="Q24" s="54">
        <f t="shared" si="3"/>
        <v>1</v>
      </c>
      <c r="R24" s="47">
        <v>0</v>
      </c>
      <c r="S24" s="48">
        <v>0</v>
      </c>
      <c r="T24" s="46">
        <f t="shared" si="4"/>
        <v>0</v>
      </c>
      <c r="U24" s="43"/>
    </row>
    <row r="25" spans="1:22" ht="20.100000000000001" customHeight="1" x14ac:dyDescent="0.25">
      <c r="A25" s="44"/>
      <c r="B25" s="45"/>
      <c r="C25" s="45" t="str">
        <f>'[1]9'!C22</f>
        <v>14. KARASSING</v>
      </c>
      <c r="D25" s="46">
        <v>0</v>
      </c>
      <c r="E25" s="46">
        <v>0</v>
      </c>
      <c r="F25" s="46">
        <f t="shared" si="5"/>
        <v>0</v>
      </c>
      <c r="G25" s="46">
        <v>0</v>
      </c>
      <c r="H25" s="46">
        <v>0</v>
      </c>
      <c r="I25" s="46">
        <v>0</v>
      </c>
      <c r="J25" s="46">
        <f t="shared" si="0"/>
        <v>0</v>
      </c>
      <c r="K25" s="47">
        <v>0</v>
      </c>
      <c r="L25" s="48">
        <v>0</v>
      </c>
      <c r="M25" s="46">
        <f t="shared" si="1"/>
        <v>0</v>
      </c>
      <c r="N25" s="47">
        <v>0</v>
      </c>
      <c r="O25" s="49">
        <v>0</v>
      </c>
      <c r="P25" s="50">
        <v>5</v>
      </c>
      <c r="Q25" s="51">
        <f t="shared" si="3"/>
        <v>5</v>
      </c>
      <c r="R25" s="47">
        <v>0</v>
      </c>
      <c r="S25" s="48">
        <v>0</v>
      </c>
      <c r="T25" s="46">
        <f t="shared" si="4"/>
        <v>0</v>
      </c>
      <c r="U25" s="43"/>
    </row>
    <row r="26" spans="1:22" ht="20.100000000000001" customHeight="1" x14ac:dyDescent="0.25">
      <c r="A26" s="44">
        <f>'[1]9'!A23</f>
        <v>8</v>
      </c>
      <c r="B26" s="45" t="str">
        <f>'[1]9'!B23</f>
        <v>KAJANG</v>
      </c>
      <c r="C26" s="45" t="str">
        <f>'[1]9'!C23</f>
        <v>15.KAJANG</v>
      </c>
      <c r="D26" s="46">
        <v>0</v>
      </c>
      <c r="E26" s="46">
        <v>0</v>
      </c>
      <c r="F26" s="46">
        <f t="shared" si="5"/>
        <v>0</v>
      </c>
      <c r="G26" s="46">
        <v>0</v>
      </c>
      <c r="H26" s="46">
        <v>0</v>
      </c>
      <c r="I26" s="46">
        <v>0</v>
      </c>
      <c r="J26" s="46">
        <f t="shared" si="0"/>
        <v>0</v>
      </c>
      <c r="K26" s="47">
        <v>0</v>
      </c>
      <c r="L26" s="48">
        <v>0</v>
      </c>
      <c r="M26" s="46">
        <f t="shared" si="1"/>
        <v>0</v>
      </c>
      <c r="N26" s="47">
        <v>0</v>
      </c>
      <c r="O26" s="52">
        <v>0</v>
      </c>
      <c r="P26" s="53">
        <v>4</v>
      </c>
      <c r="Q26" s="54">
        <f t="shared" si="3"/>
        <v>4</v>
      </c>
      <c r="R26" s="47">
        <v>0</v>
      </c>
      <c r="S26" s="48">
        <v>0</v>
      </c>
      <c r="T26" s="46">
        <f t="shared" si="4"/>
        <v>0</v>
      </c>
      <c r="U26" s="43"/>
    </row>
    <row r="27" spans="1:22" ht="20.100000000000001" customHeight="1" x14ac:dyDescent="0.25">
      <c r="A27" s="44"/>
      <c r="B27" s="45"/>
      <c r="C27" s="45" t="str">
        <f>'[1]9'!C24</f>
        <v>16. LEMBANNA</v>
      </c>
      <c r="D27" s="46">
        <v>0</v>
      </c>
      <c r="E27" s="46">
        <v>0</v>
      </c>
      <c r="F27" s="46">
        <f t="shared" si="5"/>
        <v>0</v>
      </c>
      <c r="G27" s="46">
        <v>0</v>
      </c>
      <c r="H27" s="46">
        <v>0</v>
      </c>
      <c r="I27" s="46">
        <v>0</v>
      </c>
      <c r="J27" s="46">
        <f t="shared" si="0"/>
        <v>0</v>
      </c>
      <c r="K27" s="47">
        <v>0</v>
      </c>
      <c r="L27" s="48">
        <v>0</v>
      </c>
      <c r="M27" s="46">
        <f t="shared" si="1"/>
        <v>0</v>
      </c>
      <c r="N27" s="47">
        <v>0</v>
      </c>
      <c r="O27" s="49">
        <v>0</v>
      </c>
      <c r="P27" s="50">
        <v>13</v>
      </c>
      <c r="Q27" s="51">
        <f t="shared" si="3"/>
        <v>13</v>
      </c>
      <c r="R27" s="47">
        <v>0</v>
      </c>
      <c r="S27" s="48">
        <v>0</v>
      </c>
      <c r="T27" s="46">
        <f t="shared" si="4"/>
        <v>0</v>
      </c>
      <c r="U27" s="43"/>
    </row>
    <row r="28" spans="1:22" ht="20.100000000000001" customHeight="1" x14ac:dyDescent="0.25">
      <c r="A28" s="44"/>
      <c r="B28" s="45"/>
      <c r="C28" s="45" t="str">
        <f>'[1]9'!C25</f>
        <v>17.TANAH TOA</v>
      </c>
      <c r="D28" s="46">
        <v>0</v>
      </c>
      <c r="E28" s="46">
        <v>0</v>
      </c>
      <c r="F28" s="46">
        <f t="shared" si="5"/>
        <v>0</v>
      </c>
      <c r="G28" s="46">
        <v>0</v>
      </c>
      <c r="H28" s="46">
        <v>0</v>
      </c>
      <c r="I28" s="46">
        <v>0</v>
      </c>
      <c r="J28" s="46">
        <f t="shared" si="0"/>
        <v>0</v>
      </c>
      <c r="K28" s="47">
        <v>0</v>
      </c>
      <c r="L28" s="48">
        <v>0</v>
      </c>
      <c r="M28" s="46">
        <f t="shared" si="1"/>
        <v>0</v>
      </c>
      <c r="N28" s="47">
        <v>0</v>
      </c>
      <c r="O28" s="52">
        <v>0</v>
      </c>
      <c r="P28" s="53">
        <v>0</v>
      </c>
      <c r="Q28" s="54">
        <f t="shared" si="3"/>
        <v>0</v>
      </c>
      <c r="R28" s="47">
        <v>0</v>
      </c>
      <c r="S28" s="48">
        <v>0</v>
      </c>
      <c r="T28" s="46">
        <f t="shared" si="4"/>
        <v>0</v>
      </c>
      <c r="U28" s="43"/>
    </row>
    <row r="29" spans="1:22" ht="20.100000000000001" customHeight="1" x14ac:dyDescent="0.25">
      <c r="A29" s="44">
        <f>'[1]9'!A26</f>
        <v>9</v>
      </c>
      <c r="B29" s="45" t="str">
        <f>'[1]9'!B26</f>
        <v>BULUKUMPA</v>
      </c>
      <c r="C29" s="45" t="str">
        <f>'[1]9'!C26</f>
        <v>18. TANETE</v>
      </c>
      <c r="D29" s="46">
        <v>0</v>
      </c>
      <c r="E29" s="46">
        <v>0</v>
      </c>
      <c r="F29" s="46">
        <f t="shared" si="5"/>
        <v>0</v>
      </c>
      <c r="G29" s="46">
        <v>0</v>
      </c>
      <c r="H29" s="46">
        <v>0</v>
      </c>
      <c r="I29" s="46">
        <v>0</v>
      </c>
      <c r="J29" s="46">
        <f t="shared" si="0"/>
        <v>0</v>
      </c>
      <c r="K29" s="47">
        <v>0</v>
      </c>
      <c r="L29" s="48">
        <v>0</v>
      </c>
      <c r="M29" s="46">
        <f t="shared" si="1"/>
        <v>0</v>
      </c>
      <c r="N29" s="47">
        <v>0</v>
      </c>
      <c r="O29" s="49">
        <v>0</v>
      </c>
      <c r="P29" s="50">
        <v>4</v>
      </c>
      <c r="Q29" s="51">
        <f t="shared" si="3"/>
        <v>4</v>
      </c>
      <c r="R29" s="47">
        <v>0</v>
      </c>
      <c r="S29" s="48">
        <v>0</v>
      </c>
      <c r="T29" s="46">
        <f t="shared" si="4"/>
        <v>0</v>
      </c>
      <c r="U29" s="43"/>
    </row>
    <row r="30" spans="1:22" ht="20.100000000000001" customHeight="1" x14ac:dyDescent="0.25">
      <c r="A30" s="44"/>
      <c r="B30" s="45"/>
      <c r="C30" s="45" t="str">
        <f>'[1]9'!C27</f>
        <v>19. SALASSAE</v>
      </c>
      <c r="D30" s="46">
        <v>0</v>
      </c>
      <c r="E30" s="46">
        <v>0</v>
      </c>
      <c r="F30" s="46">
        <f t="shared" si="5"/>
        <v>0</v>
      </c>
      <c r="G30" s="46">
        <v>0</v>
      </c>
      <c r="H30" s="46">
        <v>0</v>
      </c>
      <c r="I30" s="46">
        <v>0</v>
      </c>
      <c r="J30" s="46">
        <f t="shared" si="0"/>
        <v>0</v>
      </c>
      <c r="K30" s="47">
        <v>0</v>
      </c>
      <c r="L30" s="48">
        <v>0</v>
      </c>
      <c r="M30" s="46">
        <f t="shared" si="1"/>
        <v>0</v>
      </c>
      <c r="N30" s="47">
        <v>0</v>
      </c>
      <c r="O30" s="52">
        <v>0</v>
      </c>
      <c r="P30" s="53">
        <v>0</v>
      </c>
      <c r="Q30" s="54">
        <f t="shared" si="3"/>
        <v>0</v>
      </c>
      <c r="R30" s="47">
        <v>0</v>
      </c>
      <c r="S30" s="48">
        <v>0</v>
      </c>
      <c r="T30" s="46">
        <f t="shared" si="4"/>
        <v>0</v>
      </c>
      <c r="U30" s="43"/>
    </row>
    <row r="31" spans="1:22" ht="20.100000000000001" customHeight="1" x14ac:dyDescent="0.25">
      <c r="A31" s="55">
        <f>'[1]9'!A28</f>
        <v>10</v>
      </c>
      <c r="B31" s="56" t="str">
        <f>'[1]9'!B28</f>
        <v>RILAU ALE</v>
      </c>
      <c r="C31" s="56" t="str">
        <f>'[1]9'!C28</f>
        <v>20.BONTO BANGUN</v>
      </c>
      <c r="D31" s="57">
        <v>0</v>
      </c>
      <c r="E31" s="57">
        <v>0</v>
      </c>
      <c r="F31" s="57">
        <f t="shared" si="5"/>
        <v>0</v>
      </c>
      <c r="G31" s="57">
        <v>0</v>
      </c>
      <c r="H31" s="57">
        <v>0</v>
      </c>
      <c r="I31" s="57">
        <v>0</v>
      </c>
      <c r="J31" s="57">
        <f t="shared" si="0"/>
        <v>0</v>
      </c>
      <c r="K31" s="58">
        <v>0</v>
      </c>
      <c r="L31" s="59">
        <v>0</v>
      </c>
      <c r="M31" s="57">
        <f t="shared" si="1"/>
        <v>0</v>
      </c>
      <c r="N31" s="58">
        <v>0</v>
      </c>
      <c r="O31" s="60">
        <v>0</v>
      </c>
      <c r="P31" s="61">
        <v>3</v>
      </c>
      <c r="Q31" s="62">
        <f>O31+P31</f>
        <v>3</v>
      </c>
      <c r="R31" s="58">
        <v>0</v>
      </c>
      <c r="S31" s="59">
        <v>0</v>
      </c>
      <c r="T31" s="57">
        <f t="shared" si="4"/>
        <v>0</v>
      </c>
      <c r="U31" s="43"/>
    </row>
    <row r="32" spans="1:22" ht="20.100000000000001" customHeight="1" x14ac:dyDescent="0.25">
      <c r="A32" s="63" t="s">
        <v>36</v>
      </c>
      <c r="B32" s="63"/>
      <c r="C32" s="64"/>
      <c r="D32" s="57">
        <v>0</v>
      </c>
      <c r="E32" s="57">
        <v>0</v>
      </c>
      <c r="F32" s="57">
        <f>D32+E32</f>
        <v>0</v>
      </c>
      <c r="G32" s="57">
        <v>0</v>
      </c>
      <c r="H32" s="57">
        <v>0</v>
      </c>
      <c r="I32" s="57">
        <v>0</v>
      </c>
      <c r="J32" s="57">
        <f>H32+I32</f>
        <v>0</v>
      </c>
      <c r="K32" s="58">
        <v>0</v>
      </c>
      <c r="L32" s="59">
        <v>0</v>
      </c>
      <c r="M32" s="57">
        <f>K32+L32</f>
        <v>0</v>
      </c>
      <c r="N32" s="58">
        <v>0</v>
      </c>
      <c r="O32" s="65">
        <v>0</v>
      </c>
      <c r="P32" s="66">
        <v>43</v>
      </c>
      <c r="Q32" s="67">
        <f>O32+P32</f>
        <v>43</v>
      </c>
      <c r="R32" s="58">
        <v>0</v>
      </c>
      <c r="S32" s="59">
        <v>0</v>
      </c>
      <c r="T32" s="57">
        <f>R32+S32</f>
        <v>0</v>
      </c>
      <c r="U32" s="43"/>
      <c r="V32" s="68">
        <f>Q33/'[1]1'!G22*100000</f>
        <v>31.093539352618894</v>
      </c>
    </row>
    <row r="33" spans="1:21" ht="21" customHeight="1" x14ac:dyDescent="0.25">
      <c r="A33" s="69" t="s">
        <v>37</v>
      </c>
      <c r="B33" s="69"/>
      <c r="C33" s="70"/>
      <c r="D33" s="71">
        <f t="shared" ref="D33:T33" si="6">SUM(D12:D31)</f>
        <v>0</v>
      </c>
      <c r="E33" s="71">
        <f t="shared" si="6"/>
        <v>0</v>
      </c>
      <c r="F33" s="71">
        <f t="shared" si="6"/>
        <v>0</v>
      </c>
      <c r="G33" s="71">
        <f t="shared" si="6"/>
        <v>0</v>
      </c>
      <c r="H33" s="71">
        <f t="shared" si="6"/>
        <v>0</v>
      </c>
      <c r="I33" s="71">
        <f t="shared" si="6"/>
        <v>0</v>
      </c>
      <c r="J33" s="71">
        <f t="shared" si="6"/>
        <v>0</v>
      </c>
      <c r="K33" s="71">
        <f t="shared" si="6"/>
        <v>0</v>
      </c>
      <c r="L33" s="71">
        <f t="shared" si="6"/>
        <v>0</v>
      </c>
      <c r="M33" s="71">
        <f t="shared" si="6"/>
        <v>0</v>
      </c>
      <c r="N33" s="71">
        <f t="shared" si="6"/>
        <v>0</v>
      </c>
      <c r="O33" s="72">
        <v>0</v>
      </c>
      <c r="P33" s="72">
        <f>SUM(P12:P32)</f>
        <v>137</v>
      </c>
      <c r="Q33" s="72">
        <f>SUM(Q12:Q32)</f>
        <v>137</v>
      </c>
      <c r="R33" s="71">
        <f t="shared" si="6"/>
        <v>3</v>
      </c>
      <c r="S33" s="71">
        <f t="shared" si="6"/>
        <v>3</v>
      </c>
      <c r="T33" s="71">
        <f t="shared" si="6"/>
        <v>6</v>
      </c>
      <c r="U33" s="43"/>
    </row>
    <row r="34" spans="1:21" ht="24.9" customHeight="1" thickBot="1" x14ac:dyDescent="0.3">
      <c r="A34" s="73" t="s">
        <v>38</v>
      </c>
      <c r="B34" s="74"/>
      <c r="C34" s="75"/>
      <c r="D34" s="76"/>
      <c r="E34" s="77"/>
      <c r="F34" s="78"/>
      <c r="G34" s="79">
        <v>0</v>
      </c>
      <c r="H34" s="80"/>
      <c r="I34" s="81"/>
      <c r="J34" s="81"/>
      <c r="K34" s="80"/>
      <c r="L34" s="81"/>
      <c r="M34" s="82"/>
      <c r="N34" s="83">
        <v>0</v>
      </c>
      <c r="O34" s="84"/>
      <c r="P34" s="85"/>
      <c r="Q34" s="86"/>
      <c r="R34" s="84"/>
      <c r="S34" s="85"/>
      <c r="T34" s="85"/>
      <c r="U34" s="13"/>
    </row>
    <row r="35" spans="1:21" ht="24.9" customHeight="1" x14ac:dyDescent="0.25">
      <c r="A35" s="87" t="s">
        <v>39</v>
      </c>
      <c r="B35" s="88"/>
      <c r="C35" s="89"/>
      <c r="D35" s="90"/>
      <c r="E35" s="91"/>
      <c r="F35" s="92"/>
      <c r="G35" s="93"/>
      <c r="H35" s="94"/>
      <c r="I35" s="95"/>
      <c r="J35" s="95"/>
      <c r="K35" s="95"/>
      <c r="L35" s="95"/>
      <c r="M35" s="95"/>
      <c r="N35" s="96"/>
      <c r="O35" s="97"/>
      <c r="P35" s="97"/>
      <c r="Q35" s="97"/>
      <c r="R35" s="98">
        <f>R33/'[1]2'!$E$28*100000</f>
        <v>0.68088042377997571</v>
      </c>
      <c r="S35" s="98">
        <f>S33/'[1]2'!$E$28*100000</f>
        <v>0.68088042377997571</v>
      </c>
      <c r="T35" s="98">
        <f>T33/'[1]2'!$E$28*100000</f>
        <v>1.3617608475599514</v>
      </c>
      <c r="U35" s="13"/>
    </row>
    <row r="37" spans="1:21" x14ac:dyDescent="0.25">
      <c r="A37" s="99" t="s">
        <v>40</v>
      </c>
      <c r="O37" s="100"/>
      <c r="P37" s="100">
        <v>3</v>
      </c>
      <c r="Q37" s="100"/>
      <c r="R37" s="100"/>
      <c r="S37" s="100"/>
      <c r="T37" s="100"/>
      <c r="U37" s="100"/>
    </row>
    <row r="38" spans="1:21" x14ac:dyDescent="0.25">
      <c r="O38" s="100"/>
      <c r="P38" s="100"/>
      <c r="Q38" s="100"/>
      <c r="R38" s="100"/>
      <c r="S38" s="100"/>
      <c r="T38" s="100"/>
      <c r="U38" s="100"/>
    </row>
    <row r="39" spans="1:21" x14ac:dyDescent="0.25">
      <c r="O39" s="100"/>
      <c r="P39" s="100"/>
      <c r="Q39" s="100"/>
      <c r="R39" s="100"/>
      <c r="S39" s="100"/>
      <c r="T39" s="100"/>
      <c r="U39" s="100"/>
    </row>
    <row r="40" spans="1:21" x14ac:dyDescent="0.25">
      <c r="O40" s="100"/>
      <c r="P40" s="100"/>
      <c r="Q40" s="100"/>
      <c r="R40" s="100"/>
      <c r="S40" s="100"/>
      <c r="T40" s="100"/>
      <c r="U40" s="100"/>
    </row>
    <row r="41" spans="1:21" x14ac:dyDescent="0.25">
      <c r="O41" s="100"/>
      <c r="P41" s="100"/>
      <c r="Q41" s="100"/>
      <c r="R41" s="100"/>
      <c r="S41" s="100"/>
      <c r="T41" s="100"/>
      <c r="U41" s="100"/>
    </row>
    <row r="42" spans="1:21" x14ac:dyDescent="0.25">
      <c r="O42" s="100"/>
      <c r="P42" s="100"/>
      <c r="Q42" s="100"/>
      <c r="R42" s="100"/>
      <c r="S42" s="100"/>
      <c r="T42" s="100"/>
      <c r="U42" s="100"/>
    </row>
  </sheetData>
  <mergeCells count="13">
    <mergeCell ref="O8:Q8"/>
    <mergeCell ref="R8:T9"/>
    <mergeCell ref="D9:F9"/>
    <mergeCell ref="G9:G10"/>
    <mergeCell ref="K9:M9"/>
    <mergeCell ref="N9:N10"/>
    <mergeCell ref="O9:Q9"/>
    <mergeCell ref="A7:A10"/>
    <mergeCell ref="B7:B10"/>
    <mergeCell ref="C7:C10"/>
    <mergeCell ref="D8:G8"/>
    <mergeCell ref="H8:J9"/>
    <mergeCell ref="K8:N8"/>
  </mergeCells>
  <printOptions horizontalCentered="1"/>
  <pageMargins left="0.94" right="0.79" top="1.1499999999999999" bottom="0.9" header="0" footer="0"/>
  <pageSetup paperSize="9" scale="49" orientation="landscape" horizontalDpi="300" verticalDpi="300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2024-11-12T02:40:41Z</dcterms:created>
  <dcterms:modified xsi:type="dcterms:W3CDTF">2024-11-12T02:41:36Z</dcterms:modified>
</cp:coreProperties>
</file>