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74.81.82.85 SANITASI TOTAL BERBASIS MASYARAKAT (STBM)  MENURUT KECAMATAN DAN PUSKESMAS\"/>
    </mc:Choice>
  </mc:AlternateContent>
  <xr:revisionPtr revIDLastSave="0" documentId="8_{3509FF3C-F693-4E30-8B6D-E9F2FFB67A25}" xr6:coauthVersionLast="47" xr6:coauthVersionMax="47" xr10:uidLastSave="{00000000-0000-0000-0000-000000000000}"/>
  <bookViews>
    <workbookView xWindow="-108" yWindow="-108" windowWidth="23256" windowHeight="12456" xr2:uid="{C8001028-CDDC-40F0-B884-B08581A66101}"/>
  </bookViews>
  <sheets>
    <sheet name="20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7" i="1" l="1"/>
  <c r="T32" i="1"/>
  <c r="U32" i="1" s="1"/>
  <c r="R32" i="1"/>
  <c r="S32" i="1" s="1"/>
  <c r="Q32" i="1"/>
  <c r="P32" i="1"/>
  <c r="N32" i="1"/>
  <c r="O32" i="1" s="1"/>
  <c r="L32" i="1"/>
  <c r="M32" i="1" s="1"/>
  <c r="J32" i="1"/>
  <c r="K32" i="1" s="1"/>
  <c r="H32" i="1"/>
  <c r="I32" i="1" s="1"/>
  <c r="F32" i="1"/>
  <c r="G32" i="1" s="1"/>
  <c r="E32" i="1"/>
  <c r="D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2" i="1"/>
  <c r="S12" i="1"/>
  <c r="Q12" i="1"/>
  <c r="O12" i="1"/>
  <c r="M12" i="1"/>
  <c r="K12" i="1"/>
  <c r="I12" i="1"/>
  <c r="G12" i="1"/>
  <c r="U11" i="1"/>
  <c r="S11" i="1"/>
  <c r="Q11" i="1"/>
  <c r="O11" i="1"/>
  <c r="M11" i="1"/>
  <c r="K11" i="1"/>
  <c r="I11" i="1"/>
  <c r="G11" i="1"/>
  <c r="A5" i="1"/>
  <c r="A4" i="1"/>
</calcChain>
</file>

<file path=xl/sharedStrings.xml><?xml version="1.0" encoding="utf-8"?>
<sst xmlns="http://schemas.openxmlformats.org/spreadsheetml/2006/main" count="66" uniqueCount="47">
  <si>
    <t>TABEL 81</t>
  </si>
  <si>
    <t>SANITASI TOTAL BERBASIS MASYARAKAT DAN RUMAH SEHAT MENURUT KECAMATAN DAN PUSKESMAS</t>
  </si>
  <si>
    <t>NO</t>
  </si>
  <si>
    <t>KECAMATAN</t>
  </si>
  <si>
    <t>PUSKESMAS</t>
  </si>
  <si>
    <t>JUMLAH DESA/ KELURAHAN</t>
  </si>
  <si>
    <t>JUMLAH KK</t>
  </si>
  <si>
    <t>SANITASI TOTAL BERBASIS MASYARAKAT (STBM)</t>
  </si>
  <si>
    <t xml:space="preserve"> DESA/KELURAHAN STOP BABS (SBS)</t>
  </si>
  <si>
    <t xml:space="preserve"> KK CUCI TANGAN PAKAI SABUN (CTPS)</t>
  </si>
  <si>
    <t>KK PENGELOLAAN AIR MINUM DAN MAKANAN RUMAH TANGGA (PAMMRT)</t>
  </si>
  <si>
    <t>KK PENGELOLAAN SAMPAH RUMAH TANGGA (PSRT)</t>
  </si>
  <si>
    <t>KK PENGELOLAAN LIMBAH CAIR RUMAH TANGGA (PLCRT)</t>
  </si>
  <si>
    <t xml:space="preserve"> DESA/KELURAHAN 5 PILAR STBM</t>
  </si>
  <si>
    <t>KK PENGELOLAAN KUALITAS UDARA DALAM RUMAH TANGGA (PKURT)</t>
  </si>
  <si>
    <t>KK AKSES RUMAH SEHAT</t>
  </si>
  <si>
    <t>JUMLAH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</si>
  <si>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</si>
  <si>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</si>
  <si>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</si>
  <si>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</si>
  <si>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</si>
  <si>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</si>
  <si>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</si>
  <si>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</si>
  <si>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</si>
  <si>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</si>
  <si>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</si>
  <si>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</si>
  <si>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</si>
  <si>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</si>
  <si>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</si>
  <si>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</si>
  <si>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</si>
  <si>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</si>
  <si>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</si>
  <si>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</si>
  <si>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</si>
  <si>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</si>
  <si>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</si>
  <si>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</si>
  <si>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</si>
  <si>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</si>
  <si>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</si>
  <si>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JUMLAH (KAB/KOTA)</t>
  </si>
  <si>
    <t>Sumber: Bidang Kesehatan Masyarakat Dinas Kesehatan Bulukumba</t>
  </si>
  <si>
    <t>* SBS (Stop Buang Air Besar Sembarangan)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</si>
</sst>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37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37" fontId="6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0" fillId="0" borderId="23" xfId="0" applyBorder="1"/>
    <xf numFmtId="0" fontId="0" fillId="0" borderId="24" xfId="0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1" fillId="0" borderId="28" xfId="0" applyFont="1" applyBorder="1" applyAlignment="1">
      <alignment vertical="center"/>
    </xf>
    <xf numFmtId="37" fontId="7" fillId="0" borderId="28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Profil%20Dinkes%202023%20Bulukumba%20Fix.xlsb" TargetMode="External"/><Relationship Id="rId1" Type="http://schemas.openxmlformats.org/officeDocument/2006/relationships/externalLinkPath" Target="/2026/UPDATE%20SATU%20DATA/000%20LAMPIRAN%20PROFIL%20DINAS%20KESEHATAN/Lampiran%20Profil%20Dinkes%202023%20Bulukumba%20Fix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3.a"/>
      <sheetName val="14"/>
      <sheetName val="14.a"/>
      <sheetName val="15"/>
      <sheetName val="15.a"/>
      <sheetName val="16"/>
      <sheetName val="16.a"/>
      <sheetName val="17"/>
      <sheetName val="17.a"/>
      <sheetName val="18"/>
      <sheetName val="18.a"/>
      <sheetName val="19"/>
      <sheetName val="19.a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Sheet1"/>
      <sheetName val="Sheet2"/>
    </sheetNames>
    <sheetDataSet>
      <sheetData sheetId="0"/>
      <sheetData sheetId="1">
        <row r="5">
          <cell r="A5" t="str">
            <v>KABUPATEN  BULUKUMBA</v>
          </cell>
        </row>
        <row r="6">
          <cell r="A6" t="str">
            <v>TAHUN 2023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7B68-9015-48C8-9C5D-A1AFCC6511BD}">
  <sheetPr>
    <tabColor rgb="FFFF0000"/>
  </sheetPr>
  <dimension ref="A1:AK996"/>
  <sheetViews>
    <sheetView tabSelected="1" zoomScale="85" zoomScaleNormal="85" workbookViewId="0">
      <selection activeCell="A4" sqref="A4:U4"/>
    </sheetView>
  </sheetViews>
  <sheetFormatPr defaultColWidth="14.44140625" defaultRowHeight="15" customHeight="1" x14ac:dyDescent="0.3"/>
  <cols>
    <col min="1" max="1" width="5.6640625" customWidth="1"/>
    <col min="2" max="2" width="26.44140625" customWidth="1"/>
    <col min="3" max="3" width="21.109375" customWidth="1"/>
    <col min="4" max="4" width="16.109375" customWidth="1"/>
    <col min="5" max="5" width="11.109375" customWidth="1"/>
    <col min="6" max="21" width="9.6640625" customWidth="1"/>
    <col min="22" max="37" width="9.109375" customWidth="1"/>
  </cols>
  <sheetData>
    <row r="1" spans="1:37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6" x14ac:dyDescent="0.3">
      <c r="A4" s="5" t="str">
        <f>'[1]1'!$A$5</f>
        <v>KABUPATEN  BULUKUMBA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.6" x14ac:dyDescent="0.3">
      <c r="A5" s="5" t="str">
        <f>'[1]1'!$A$6</f>
        <v>TAHUN 2023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3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21" customHeight="1" x14ac:dyDescent="0.3">
      <c r="A7" s="8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10" t="s">
        <v>7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15.5" customHeight="1" x14ac:dyDescent="0.3">
      <c r="A8" s="13"/>
      <c r="B8" s="13"/>
      <c r="C8" s="13"/>
      <c r="D8" s="13"/>
      <c r="E8" s="13"/>
      <c r="F8" s="14" t="s">
        <v>8</v>
      </c>
      <c r="G8" s="12"/>
      <c r="H8" s="14" t="s">
        <v>9</v>
      </c>
      <c r="I8" s="12"/>
      <c r="J8" s="14" t="s">
        <v>10</v>
      </c>
      <c r="K8" s="12"/>
      <c r="L8" s="14" t="s">
        <v>11</v>
      </c>
      <c r="M8" s="12"/>
      <c r="N8" s="14" t="s">
        <v>12</v>
      </c>
      <c r="O8" s="12"/>
      <c r="P8" s="14" t="s">
        <v>13</v>
      </c>
      <c r="Q8" s="12"/>
      <c r="R8" s="14" t="s">
        <v>14</v>
      </c>
      <c r="S8" s="12"/>
      <c r="T8" s="14" t="s">
        <v>15</v>
      </c>
      <c r="U8" s="1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32.25" customHeight="1" x14ac:dyDescent="0.3">
      <c r="A9" s="15"/>
      <c r="B9" s="15"/>
      <c r="C9" s="15"/>
      <c r="D9" s="15"/>
      <c r="E9" s="15"/>
      <c r="F9" s="16" t="s">
        <v>16</v>
      </c>
      <c r="G9" s="16" t="s">
        <v>17</v>
      </c>
      <c r="H9" s="16" t="s">
        <v>16</v>
      </c>
      <c r="I9" s="16" t="s">
        <v>17</v>
      </c>
      <c r="J9" s="16" t="s">
        <v>16</v>
      </c>
      <c r="K9" s="16" t="s">
        <v>17</v>
      </c>
      <c r="L9" s="16" t="s">
        <v>16</v>
      </c>
      <c r="M9" s="16" t="s">
        <v>17</v>
      </c>
      <c r="N9" s="16" t="s">
        <v>16</v>
      </c>
      <c r="O9" s="16" t="s">
        <v>17</v>
      </c>
      <c r="P9" s="16" t="s">
        <v>16</v>
      </c>
      <c r="Q9" s="16" t="s">
        <v>17</v>
      </c>
      <c r="R9" s="16" t="s">
        <v>16</v>
      </c>
      <c r="S9" s="16" t="s">
        <v>17</v>
      </c>
      <c r="T9" s="16" t="s">
        <v>16</v>
      </c>
      <c r="U9" s="16" t="s">
        <v>17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2" customHeight="1" x14ac:dyDescent="0.3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17">
        <v>14</v>
      </c>
      <c r="O10" s="17">
        <v>15</v>
      </c>
      <c r="P10" s="17">
        <v>16</v>
      </c>
      <c r="Q10" s="17">
        <v>17</v>
      </c>
      <c r="R10" s="17">
        <v>18</v>
      </c>
      <c r="S10" s="17">
        <v>19</v>
      </c>
      <c r="T10" s="17">
        <v>20</v>
      </c>
      <c r="U10" s="17">
        <v>21</v>
      </c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21.9" customHeight="1" x14ac:dyDescent="0.3">
      <c r="A11" s="19">
        <v>1</v>
      </c>
      <c r="B11" s="20" t="s">
        <v>18</v>
      </c>
      <c r="C11" s="21" t="s">
        <v>19</v>
      </c>
      <c r="D11" s="22">
        <v>7</v>
      </c>
      <c r="E11" s="23">
        <v>6833</v>
      </c>
      <c r="F11" s="22">
        <v>7</v>
      </c>
      <c r="G11" s="23">
        <f t="shared" ref="G11:G30" si="0">F11/D11*100</f>
        <v>100</v>
      </c>
      <c r="H11" s="23">
        <v>5293</v>
      </c>
      <c r="I11" s="24">
        <f t="shared" ref="I11:I30" si="1">H11/E11*100</f>
        <v>77.462315234889516</v>
      </c>
      <c r="J11" s="23">
        <v>6397</v>
      </c>
      <c r="K11" s="24">
        <f t="shared" ref="K11:K30" si="2">J11/E11*100</f>
        <v>93.619200936631046</v>
      </c>
      <c r="L11" s="23">
        <v>5288</v>
      </c>
      <c r="M11" s="24">
        <f t="shared" ref="M11:M30" si="3">L11/E11*100</f>
        <v>77.389140933704084</v>
      </c>
      <c r="N11" s="23">
        <v>5291</v>
      </c>
      <c r="O11" s="24">
        <f t="shared" ref="O11:O30" si="4">N11/E11*100</f>
        <v>77.433045514415326</v>
      </c>
      <c r="P11" s="23">
        <v>0</v>
      </c>
      <c r="Q11" s="23">
        <f t="shared" ref="Q11:Q30" si="5">P11/D11*100</f>
        <v>0</v>
      </c>
      <c r="R11" s="23">
        <v>0</v>
      </c>
      <c r="S11" s="23">
        <f t="shared" ref="S11:S30" si="6">R11/E11*100</f>
        <v>0</v>
      </c>
      <c r="T11" s="23">
        <v>4972</v>
      </c>
      <c r="U11" s="24">
        <f t="shared" ref="U11:U30" si="7">T11/E11*100</f>
        <v>72.764525098785299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21.9" customHeight="1" x14ac:dyDescent="0.3">
      <c r="A12" s="25"/>
      <c r="B12" s="26"/>
      <c r="C12" s="27" t="s">
        <v>20</v>
      </c>
      <c r="D12" s="28">
        <v>7</v>
      </c>
      <c r="E12" s="29">
        <v>7041</v>
      </c>
      <c r="F12" s="28">
        <v>7</v>
      </c>
      <c r="G12" s="29">
        <f t="shared" si="0"/>
        <v>100</v>
      </c>
      <c r="H12" s="29">
        <v>6301</v>
      </c>
      <c r="I12" s="30">
        <f t="shared" si="1"/>
        <v>89.490129243005256</v>
      </c>
      <c r="J12" s="29">
        <v>6298</v>
      </c>
      <c r="K12" s="30">
        <f t="shared" si="2"/>
        <v>89.44752165885528</v>
      </c>
      <c r="L12" s="29">
        <v>3740</v>
      </c>
      <c r="M12" s="30">
        <f t="shared" si="3"/>
        <v>53.117454906973435</v>
      </c>
      <c r="N12" s="29">
        <v>1537</v>
      </c>
      <c r="O12" s="30">
        <f t="shared" si="4"/>
        <v>21.829285612839087</v>
      </c>
      <c r="P12" s="29">
        <v>0</v>
      </c>
      <c r="Q12" s="29">
        <f t="shared" si="5"/>
        <v>0</v>
      </c>
      <c r="R12" s="29">
        <v>0</v>
      </c>
      <c r="S12" s="29">
        <f t="shared" si="6"/>
        <v>0</v>
      </c>
      <c r="T12" s="29">
        <v>3468</v>
      </c>
      <c r="U12" s="30">
        <f t="shared" si="7"/>
        <v>49.254367277375373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21.9" customHeight="1" x14ac:dyDescent="0.3">
      <c r="A13" s="31"/>
      <c r="B13" s="32"/>
      <c r="C13" s="27" t="s">
        <v>21</v>
      </c>
      <c r="D13" s="28">
        <v>7</v>
      </c>
      <c r="E13" s="29">
        <v>6865</v>
      </c>
      <c r="F13" s="28">
        <v>7</v>
      </c>
      <c r="G13" s="29">
        <f t="shared" si="0"/>
        <v>100</v>
      </c>
      <c r="H13" s="29">
        <v>5406</v>
      </c>
      <c r="I13" s="30">
        <f t="shared" si="1"/>
        <v>78.747268754552081</v>
      </c>
      <c r="J13" s="29">
        <v>6137</v>
      </c>
      <c r="K13" s="30">
        <f t="shared" si="2"/>
        <v>89.395484340859426</v>
      </c>
      <c r="L13" s="29">
        <v>6177</v>
      </c>
      <c r="M13" s="30">
        <f t="shared" si="3"/>
        <v>89.978150036416608</v>
      </c>
      <c r="N13" s="29">
        <v>5286</v>
      </c>
      <c r="O13" s="30">
        <f t="shared" si="4"/>
        <v>76.999271667880549</v>
      </c>
      <c r="P13" s="29">
        <v>0</v>
      </c>
      <c r="Q13" s="29">
        <f t="shared" si="5"/>
        <v>0</v>
      </c>
      <c r="R13" s="29">
        <v>0</v>
      </c>
      <c r="S13" s="29">
        <f t="shared" si="6"/>
        <v>0</v>
      </c>
      <c r="T13" s="29">
        <v>5265</v>
      </c>
      <c r="U13" s="30">
        <f t="shared" si="7"/>
        <v>76.69337217771303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21.9" customHeight="1" x14ac:dyDescent="0.3">
      <c r="A14" s="33">
        <v>2</v>
      </c>
      <c r="B14" s="34" t="s">
        <v>22</v>
      </c>
      <c r="C14" s="27" t="s">
        <v>23</v>
      </c>
      <c r="D14" s="28">
        <v>6</v>
      </c>
      <c r="E14" s="29">
        <v>4816</v>
      </c>
      <c r="F14" s="28">
        <v>6</v>
      </c>
      <c r="G14" s="29">
        <f t="shared" si="0"/>
        <v>100</v>
      </c>
      <c r="H14" s="29">
        <v>2314</v>
      </c>
      <c r="I14" s="30">
        <f t="shared" si="1"/>
        <v>48.048172757475086</v>
      </c>
      <c r="J14" s="29">
        <v>4816</v>
      </c>
      <c r="K14" s="30">
        <f t="shared" si="2"/>
        <v>100</v>
      </c>
      <c r="L14" s="29">
        <v>1288</v>
      </c>
      <c r="M14" s="30">
        <f t="shared" si="3"/>
        <v>26.744186046511626</v>
      </c>
      <c r="N14" s="29">
        <v>1010</v>
      </c>
      <c r="O14" s="30">
        <f t="shared" si="4"/>
        <v>20.971760797342192</v>
      </c>
      <c r="P14" s="29">
        <v>0</v>
      </c>
      <c r="Q14" s="29">
        <f t="shared" si="5"/>
        <v>0</v>
      </c>
      <c r="R14" s="29">
        <v>0</v>
      </c>
      <c r="S14" s="29">
        <f t="shared" si="6"/>
        <v>0</v>
      </c>
      <c r="T14" s="29">
        <v>2344</v>
      </c>
      <c r="U14" s="30">
        <f t="shared" si="7"/>
        <v>48.671096345514954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21.9" customHeight="1" x14ac:dyDescent="0.3">
      <c r="A15" s="31"/>
      <c r="B15" s="32"/>
      <c r="C15" s="27" t="s">
        <v>24</v>
      </c>
      <c r="D15" s="28">
        <v>7</v>
      </c>
      <c r="E15" s="29">
        <v>5760</v>
      </c>
      <c r="F15" s="28">
        <v>7</v>
      </c>
      <c r="G15" s="29">
        <f t="shared" si="0"/>
        <v>100</v>
      </c>
      <c r="H15" s="29">
        <v>3460</v>
      </c>
      <c r="I15" s="30">
        <f t="shared" si="1"/>
        <v>60.069444444444443</v>
      </c>
      <c r="J15" s="29">
        <v>5170</v>
      </c>
      <c r="K15" s="30">
        <f t="shared" si="2"/>
        <v>89.756944444444443</v>
      </c>
      <c r="L15" s="29">
        <v>1694</v>
      </c>
      <c r="M15" s="30">
        <f t="shared" si="3"/>
        <v>29.409722222222221</v>
      </c>
      <c r="N15" s="29">
        <v>1951</v>
      </c>
      <c r="O15" s="30">
        <f t="shared" si="4"/>
        <v>33.871527777777779</v>
      </c>
      <c r="P15" s="29">
        <v>0</v>
      </c>
      <c r="Q15" s="29">
        <f t="shared" si="5"/>
        <v>0</v>
      </c>
      <c r="R15" s="29">
        <v>0</v>
      </c>
      <c r="S15" s="29">
        <f t="shared" si="6"/>
        <v>0</v>
      </c>
      <c r="T15" s="29">
        <v>2928</v>
      </c>
      <c r="U15" s="30">
        <f t="shared" si="7"/>
        <v>50.833333333333329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21.9" customHeight="1" x14ac:dyDescent="0.3">
      <c r="A16" s="35">
        <v>3</v>
      </c>
      <c r="B16" s="36" t="s">
        <v>25</v>
      </c>
      <c r="C16" s="27" t="s">
        <v>26</v>
      </c>
      <c r="D16" s="28">
        <v>9</v>
      </c>
      <c r="E16" s="29">
        <v>8316</v>
      </c>
      <c r="F16" s="28">
        <v>9</v>
      </c>
      <c r="G16" s="29">
        <f t="shared" si="0"/>
        <v>100</v>
      </c>
      <c r="H16" s="29">
        <v>7110</v>
      </c>
      <c r="I16" s="30">
        <f t="shared" si="1"/>
        <v>85.497835497835496</v>
      </c>
      <c r="J16" s="29">
        <v>7290</v>
      </c>
      <c r="K16" s="30">
        <f t="shared" si="2"/>
        <v>87.662337662337663</v>
      </c>
      <c r="L16" s="29">
        <v>7235</v>
      </c>
      <c r="M16" s="30">
        <f t="shared" si="3"/>
        <v>87.000962000962005</v>
      </c>
      <c r="N16" s="29">
        <v>6609</v>
      </c>
      <c r="O16" s="30">
        <f t="shared" si="4"/>
        <v>79.473304473304466</v>
      </c>
      <c r="P16" s="29">
        <v>0</v>
      </c>
      <c r="Q16" s="29">
        <f t="shared" si="5"/>
        <v>0</v>
      </c>
      <c r="R16" s="29">
        <v>0</v>
      </c>
      <c r="S16" s="29">
        <f t="shared" si="6"/>
        <v>0</v>
      </c>
      <c r="T16" s="29">
        <v>6917</v>
      </c>
      <c r="U16" s="30">
        <f t="shared" si="7"/>
        <v>83.177008177008176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21.9" customHeight="1" x14ac:dyDescent="0.3">
      <c r="A17" s="33">
        <v>4</v>
      </c>
      <c r="B17" s="34" t="s">
        <v>27</v>
      </c>
      <c r="C17" s="27" t="s">
        <v>27</v>
      </c>
      <c r="D17" s="28">
        <v>8</v>
      </c>
      <c r="E17" s="29">
        <v>8105</v>
      </c>
      <c r="F17" s="28">
        <v>8</v>
      </c>
      <c r="G17" s="29">
        <f t="shared" si="0"/>
        <v>100</v>
      </c>
      <c r="H17" s="29">
        <v>7155</v>
      </c>
      <c r="I17" s="30">
        <f t="shared" si="1"/>
        <v>88.278840222085137</v>
      </c>
      <c r="J17" s="29">
        <v>7277</v>
      </c>
      <c r="K17" s="30">
        <f t="shared" si="2"/>
        <v>89.784083898827888</v>
      </c>
      <c r="L17" s="29">
        <v>1626</v>
      </c>
      <c r="M17" s="30">
        <f t="shared" si="3"/>
        <v>20.061690314620602</v>
      </c>
      <c r="N17" s="29">
        <v>1603</v>
      </c>
      <c r="O17" s="30">
        <f t="shared" si="4"/>
        <v>19.777914867365823</v>
      </c>
      <c r="P17" s="29">
        <v>0</v>
      </c>
      <c r="Q17" s="29">
        <f t="shared" si="5"/>
        <v>0</v>
      </c>
      <c r="R17" s="29">
        <v>0</v>
      </c>
      <c r="S17" s="29">
        <f t="shared" si="6"/>
        <v>0</v>
      </c>
      <c r="T17" s="29">
        <v>2774</v>
      </c>
      <c r="U17" s="30">
        <f t="shared" si="7"/>
        <v>34.225786551511412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21.9" customHeight="1" x14ac:dyDescent="0.3">
      <c r="A18" s="25"/>
      <c r="B18" s="26"/>
      <c r="C18" s="27" t="s">
        <v>28</v>
      </c>
      <c r="D18" s="28">
        <v>2</v>
      </c>
      <c r="E18" s="29">
        <v>1794</v>
      </c>
      <c r="F18" s="28">
        <v>2</v>
      </c>
      <c r="G18" s="29">
        <f t="shared" si="0"/>
        <v>100</v>
      </c>
      <c r="H18" s="29">
        <v>1794</v>
      </c>
      <c r="I18" s="30">
        <f t="shared" si="1"/>
        <v>100</v>
      </c>
      <c r="J18" s="29">
        <v>1003</v>
      </c>
      <c r="K18" s="30">
        <f t="shared" si="2"/>
        <v>55.908584169453732</v>
      </c>
      <c r="L18" s="29">
        <v>979</v>
      </c>
      <c r="M18" s="30">
        <f t="shared" si="3"/>
        <v>54.570791527313268</v>
      </c>
      <c r="N18" s="29">
        <v>979</v>
      </c>
      <c r="O18" s="30">
        <f t="shared" si="4"/>
        <v>54.570791527313268</v>
      </c>
      <c r="P18" s="29">
        <v>0</v>
      </c>
      <c r="Q18" s="29">
        <f t="shared" si="5"/>
        <v>0</v>
      </c>
      <c r="R18" s="29">
        <v>0</v>
      </c>
      <c r="S18" s="29">
        <f t="shared" si="6"/>
        <v>0</v>
      </c>
      <c r="T18" s="29">
        <v>1099</v>
      </c>
      <c r="U18" s="30">
        <f t="shared" si="7"/>
        <v>61.259754738015602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21.9" customHeight="1" x14ac:dyDescent="0.3">
      <c r="A19" s="31"/>
      <c r="B19" s="32"/>
      <c r="C19" s="27" t="s">
        <v>29</v>
      </c>
      <c r="D19" s="28">
        <v>3</v>
      </c>
      <c r="E19" s="29">
        <v>2794</v>
      </c>
      <c r="F19" s="28">
        <v>3</v>
      </c>
      <c r="G19" s="29">
        <f t="shared" si="0"/>
        <v>100</v>
      </c>
      <c r="H19" s="29">
        <v>2658</v>
      </c>
      <c r="I19" s="30">
        <f t="shared" si="1"/>
        <v>95.132426628489625</v>
      </c>
      <c r="J19" s="29">
        <v>2479</v>
      </c>
      <c r="K19" s="30">
        <f t="shared" si="2"/>
        <v>88.725841088045811</v>
      </c>
      <c r="L19" s="29">
        <v>1439</v>
      </c>
      <c r="M19" s="30">
        <f t="shared" si="3"/>
        <v>51.503221188260561</v>
      </c>
      <c r="N19" s="29">
        <v>1287</v>
      </c>
      <c r="O19" s="30">
        <f t="shared" si="4"/>
        <v>46.062992125984252</v>
      </c>
      <c r="P19" s="29">
        <v>0</v>
      </c>
      <c r="Q19" s="29">
        <f t="shared" si="5"/>
        <v>0</v>
      </c>
      <c r="R19" s="29">
        <v>0</v>
      </c>
      <c r="S19" s="29">
        <f t="shared" si="6"/>
        <v>0</v>
      </c>
      <c r="T19" s="29">
        <v>2059</v>
      </c>
      <c r="U19" s="30">
        <f t="shared" si="7"/>
        <v>73.693629205440232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21.9" customHeight="1" x14ac:dyDescent="0.3">
      <c r="A20" s="35">
        <v>5</v>
      </c>
      <c r="B20" s="36" t="s">
        <v>30</v>
      </c>
      <c r="C20" s="27" t="s">
        <v>30</v>
      </c>
      <c r="D20" s="28">
        <v>8</v>
      </c>
      <c r="E20" s="29">
        <v>4996</v>
      </c>
      <c r="F20" s="28">
        <v>8</v>
      </c>
      <c r="G20" s="29">
        <f t="shared" si="0"/>
        <v>100</v>
      </c>
      <c r="H20" s="29">
        <v>4118</v>
      </c>
      <c r="I20" s="30">
        <f t="shared" si="1"/>
        <v>82.425940752602074</v>
      </c>
      <c r="J20" s="29">
        <v>4017</v>
      </c>
      <c r="K20" s="30">
        <f t="shared" si="2"/>
        <v>80.40432345876701</v>
      </c>
      <c r="L20" s="29">
        <v>4071</v>
      </c>
      <c r="M20" s="30">
        <f t="shared" si="3"/>
        <v>81.485188150520415</v>
      </c>
      <c r="N20" s="29">
        <v>4080</v>
      </c>
      <c r="O20" s="30">
        <f t="shared" si="4"/>
        <v>81.665332265812651</v>
      </c>
      <c r="P20" s="29">
        <v>0</v>
      </c>
      <c r="Q20" s="29">
        <f t="shared" si="5"/>
        <v>0</v>
      </c>
      <c r="R20" s="29">
        <v>0</v>
      </c>
      <c r="S20" s="29">
        <f t="shared" si="6"/>
        <v>0</v>
      </c>
      <c r="T20" s="29">
        <v>2873</v>
      </c>
      <c r="U20" s="30">
        <f t="shared" si="7"/>
        <v>57.506004803843069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21.9" customHeight="1" x14ac:dyDescent="0.3">
      <c r="A21" s="33">
        <v>6</v>
      </c>
      <c r="B21" s="34" t="s">
        <v>31</v>
      </c>
      <c r="C21" s="27" t="s">
        <v>31</v>
      </c>
      <c r="D21" s="28">
        <v>7</v>
      </c>
      <c r="E21" s="29">
        <v>4027</v>
      </c>
      <c r="F21" s="28">
        <v>7</v>
      </c>
      <c r="G21" s="29">
        <f t="shared" si="0"/>
        <v>100</v>
      </c>
      <c r="H21" s="29">
        <v>2178</v>
      </c>
      <c r="I21" s="30">
        <f t="shared" si="1"/>
        <v>54.084926744474792</v>
      </c>
      <c r="J21" s="29">
        <v>4027</v>
      </c>
      <c r="K21" s="30">
        <f t="shared" si="2"/>
        <v>100</v>
      </c>
      <c r="L21" s="29">
        <v>2087</v>
      </c>
      <c r="M21" s="30">
        <f t="shared" si="3"/>
        <v>51.825180034765339</v>
      </c>
      <c r="N21" s="29">
        <v>1684</v>
      </c>
      <c r="O21" s="30">
        <f t="shared" si="4"/>
        <v>41.817730320337724</v>
      </c>
      <c r="P21" s="29">
        <v>0</v>
      </c>
      <c r="Q21" s="29">
        <f t="shared" si="5"/>
        <v>0</v>
      </c>
      <c r="R21" s="29">
        <v>0</v>
      </c>
      <c r="S21" s="29">
        <f t="shared" si="6"/>
        <v>0</v>
      </c>
      <c r="T21" s="29">
        <v>2974</v>
      </c>
      <c r="U21" s="30">
        <f t="shared" si="7"/>
        <v>73.851502359076235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21.9" customHeight="1" x14ac:dyDescent="0.3">
      <c r="A22" s="31"/>
      <c r="B22" s="32"/>
      <c r="C22" s="27" t="s">
        <v>32</v>
      </c>
      <c r="D22" s="28">
        <v>6</v>
      </c>
      <c r="E22" s="29">
        <v>3584</v>
      </c>
      <c r="F22" s="28">
        <v>6</v>
      </c>
      <c r="G22" s="29">
        <f t="shared" si="0"/>
        <v>100</v>
      </c>
      <c r="H22" s="29">
        <v>298</v>
      </c>
      <c r="I22" s="30">
        <f t="shared" si="1"/>
        <v>8.3147321428571423</v>
      </c>
      <c r="J22" s="29">
        <v>3547</v>
      </c>
      <c r="K22" s="30">
        <f t="shared" si="2"/>
        <v>98.967633928571431</v>
      </c>
      <c r="L22" s="29">
        <v>481</v>
      </c>
      <c r="M22" s="30">
        <f t="shared" si="3"/>
        <v>13.420758928571427</v>
      </c>
      <c r="N22" s="29">
        <v>347</v>
      </c>
      <c r="O22" s="30">
        <f t="shared" si="4"/>
        <v>9.6819196428571423</v>
      </c>
      <c r="P22" s="29">
        <v>0</v>
      </c>
      <c r="Q22" s="29">
        <f t="shared" si="5"/>
        <v>0</v>
      </c>
      <c r="R22" s="29">
        <v>0</v>
      </c>
      <c r="S22" s="29">
        <f t="shared" si="6"/>
        <v>0</v>
      </c>
      <c r="T22" s="29">
        <v>1563</v>
      </c>
      <c r="U22" s="30">
        <f t="shared" si="7"/>
        <v>43.610491071428569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21.9" customHeight="1" x14ac:dyDescent="0.3">
      <c r="A23" s="33">
        <v>7</v>
      </c>
      <c r="B23" s="34" t="s">
        <v>33</v>
      </c>
      <c r="C23" s="27" t="s">
        <v>33</v>
      </c>
      <c r="D23" s="28">
        <v>5</v>
      </c>
      <c r="E23" s="29">
        <v>5079</v>
      </c>
      <c r="F23" s="28">
        <v>5</v>
      </c>
      <c r="G23" s="29">
        <f t="shared" si="0"/>
        <v>100</v>
      </c>
      <c r="H23" s="29">
        <v>358</v>
      </c>
      <c r="I23" s="30">
        <f t="shared" si="1"/>
        <v>7.0486316203977157</v>
      </c>
      <c r="J23" s="29">
        <v>5079</v>
      </c>
      <c r="K23" s="30">
        <f t="shared" si="2"/>
        <v>100</v>
      </c>
      <c r="L23" s="29">
        <v>358</v>
      </c>
      <c r="M23" s="30">
        <f t="shared" si="3"/>
        <v>7.0486316203977157</v>
      </c>
      <c r="N23" s="29">
        <v>358</v>
      </c>
      <c r="O23" s="30">
        <f t="shared" si="4"/>
        <v>7.0486316203977157</v>
      </c>
      <c r="P23" s="29">
        <v>0</v>
      </c>
      <c r="Q23" s="29">
        <f t="shared" si="5"/>
        <v>0</v>
      </c>
      <c r="R23" s="29">
        <v>0</v>
      </c>
      <c r="S23" s="29">
        <f t="shared" si="6"/>
        <v>0</v>
      </c>
      <c r="T23" s="29">
        <v>2768</v>
      </c>
      <c r="U23" s="30">
        <f t="shared" si="7"/>
        <v>54.498917109667254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21.9" customHeight="1" x14ac:dyDescent="0.3">
      <c r="A24" s="31"/>
      <c r="B24" s="32"/>
      <c r="C24" s="27" t="s">
        <v>34</v>
      </c>
      <c r="D24" s="28">
        <v>3</v>
      </c>
      <c r="E24" s="29">
        <v>2468</v>
      </c>
      <c r="F24" s="28">
        <v>3</v>
      </c>
      <c r="G24" s="29">
        <f t="shared" si="0"/>
        <v>100</v>
      </c>
      <c r="H24" s="29">
        <v>2468</v>
      </c>
      <c r="I24" s="30">
        <f t="shared" si="1"/>
        <v>100</v>
      </c>
      <c r="J24" s="29">
        <v>2468</v>
      </c>
      <c r="K24" s="30">
        <f t="shared" si="2"/>
        <v>100</v>
      </c>
      <c r="L24" s="29">
        <v>234</v>
      </c>
      <c r="M24" s="30">
        <f t="shared" si="3"/>
        <v>9.481361426256079</v>
      </c>
      <c r="N24" s="29">
        <v>155</v>
      </c>
      <c r="O24" s="30">
        <f t="shared" si="4"/>
        <v>6.2803889789303087</v>
      </c>
      <c r="P24" s="29">
        <v>0</v>
      </c>
      <c r="Q24" s="29">
        <f t="shared" si="5"/>
        <v>0</v>
      </c>
      <c r="R24" s="29">
        <v>0</v>
      </c>
      <c r="S24" s="29">
        <f t="shared" si="6"/>
        <v>0</v>
      </c>
      <c r="T24" s="29">
        <v>579</v>
      </c>
      <c r="U24" s="30">
        <f t="shared" si="7"/>
        <v>23.460291734197732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21.9" customHeight="1" x14ac:dyDescent="0.3">
      <c r="A25" s="33">
        <v>8</v>
      </c>
      <c r="B25" s="34" t="s">
        <v>35</v>
      </c>
      <c r="C25" s="27" t="s">
        <v>35</v>
      </c>
      <c r="D25" s="28">
        <v>8</v>
      </c>
      <c r="E25" s="29">
        <v>4508</v>
      </c>
      <c r="F25" s="28">
        <v>8</v>
      </c>
      <c r="G25" s="29">
        <f t="shared" si="0"/>
        <v>100</v>
      </c>
      <c r="H25" s="29">
        <v>2173</v>
      </c>
      <c r="I25" s="30">
        <f t="shared" si="1"/>
        <v>48.203194321206745</v>
      </c>
      <c r="J25" s="29">
        <v>4163</v>
      </c>
      <c r="K25" s="30">
        <f t="shared" si="2"/>
        <v>92.346938775510196</v>
      </c>
      <c r="L25" s="29">
        <v>1744</v>
      </c>
      <c r="M25" s="30">
        <f t="shared" si="3"/>
        <v>38.686779059449869</v>
      </c>
      <c r="N25" s="29">
        <v>2280</v>
      </c>
      <c r="O25" s="30">
        <f t="shared" si="4"/>
        <v>50.576752440106475</v>
      </c>
      <c r="P25" s="29">
        <v>0</v>
      </c>
      <c r="Q25" s="29">
        <f t="shared" si="5"/>
        <v>0</v>
      </c>
      <c r="R25" s="29">
        <v>0</v>
      </c>
      <c r="S25" s="29">
        <f t="shared" si="6"/>
        <v>0</v>
      </c>
      <c r="T25" s="29">
        <v>2020</v>
      </c>
      <c r="U25" s="30">
        <f t="shared" si="7"/>
        <v>44.809228039041706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21.9" customHeight="1" x14ac:dyDescent="0.3">
      <c r="A26" s="25"/>
      <c r="B26" s="26"/>
      <c r="C26" s="27" t="s">
        <v>36</v>
      </c>
      <c r="D26" s="28">
        <v>6</v>
      </c>
      <c r="E26" s="29">
        <v>5233</v>
      </c>
      <c r="F26" s="28">
        <v>6</v>
      </c>
      <c r="G26" s="29">
        <f t="shared" si="0"/>
        <v>100</v>
      </c>
      <c r="H26" s="29">
        <v>3654</v>
      </c>
      <c r="I26" s="30">
        <f t="shared" si="1"/>
        <v>69.826103573476018</v>
      </c>
      <c r="J26" s="29">
        <v>5233</v>
      </c>
      <c r="K26" s="30">
        <f t="shared" si="2"/>
        <v>100</v>
      </c>
      <c r="L26" s="29">
        <v>2181</v>
      </c>
      <c r="M26" s="30">
        <f t="shared" si="3"/>
        <v>41.677813873495126</v>
      </c>
      <c r="N26" s="29">
        <v>2100</v>
      </c>
      <c r="O26" s="30">
        <f t="shared" si="4"/>
        <v>40.129944582457483</v>
      </c>
      <c r="P26" s="29">
        <v>0</v>
      </c>
      <c r="Q26" s="29">
        <f t="shared" si="5"/>
        <v>0</v>
      </c>
      <c r="R26" s="29">
        <v>0</v>
      </c>
      <c r="S26" s="29">
        <f t="shared" si="6"/>
        <v>0</v>
      </c>
      <c r="T26" s="29">
        <v>3794</v>
      </c>
      <c r="U26" s="30">
        <f t="shared" si="7"/>
        <v>72.501433212306523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21.9" customHeight="1" x14ac:dyDescent="0.3">
      <c r="A27" s="31"/>
      <c r="B27" s="32"/>
      <c r="C27" s="27" t="s">
        <v>37</v>
      </c>
      <c r="D27" s="28">
        <v>5</v>
      </c>
      <c r="E27" s="29">
        <v>2172</v>
      </c>
      <c r="F27" s="28">
        <v>5</v>
      </c>
      <c r="G27" s="29">
        <f t="shared" si="0"/>
        <v>100</v>
      </c>
      <c r="H27" s="29">
        <v>1319</v>
      </c>
      <c r="I27" s="30">
        <f t="shared" si="1"/>
        <v>60.727440147329645</v>
      </c>
      <c r="J27" s="29">
        <v>2172</v>
      </c>
      <c r="K27" s="30">
        <f t="shared" si="2"/>
        <v>100</v>
      </c>
      <c r="L27" s="29">
        <v>1236</v>
      </c>
      <c r="M27" s="30">
        <f t="shared" si="3"/>
        <v>56.906077348066297</v>
      </c>
      <c r="N27" s="29">
        <v>256</v>
      </c>
      <c r="O27" s="30">
        <f t="shared" si="4"/>
        <v>11.786372007366483</v>
      </c>
      <c r="P27" s="29">
        <v>0</v>
      </c>
      <c r="Q27" s="29">
        <f t="shared" si="5"/>
        <v>0</v>
      </c>
      <c r="R27" s="29">
        <v>0</v>
      </c>
      <c r="S27" s="29">
        <f t="shared" si="6"/>
        <v>0</v>
      </c>
      <c r="T27" s="29">
        <v>1518</v>
      </c>
      <c r="U27" s="30">
        <f t="shared" si="7"/>
        <v>69.889502762430951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21.9" customHeight="1" x14ac:dyDescent="0.3">
      <c r="A28" s="33">
        <v>9</v>
      </c>
      <c r="B28" s="34" t="s">
        <v>38</v>
      </c>
      <c r="C28" s="27" t="s">
        <v>39</v>
      </c>
      <c r="D28" s="28">
        <v>8</v>
      </c>
      <c r="E28" s="29">
        <v>9335</v>
      </c>
      <c r="F28" s="28">
        <v>8</v>
      </c>
      <c r="G28" s="29">
        <f t="shared" si="0"/>
        <v>100</v>
      </c>
      <c r="H28" s="29">
        <v>6662</v>
      </c>
      <c r="I28" s="30">
        <f t="shared" si="1"/>
        <v>71.365827530798072</v>
      </c>
      <c r="J28" s="29">
        <v>7146</v>
      </c>
      <c r="K28" s="30">
        <f t="shared" si="2"/>
        <v>76.550615961435454</v>
      </c>
      <c r="L28" s="29">
        <v>4326</v>
      </c>
      <c r="M28" s="30">
        <f t="shared" si="3"/>
        <v>46.341724692019284</v>
      </c>
      <c r="N28" s="29">
        <v>4236</v>
      </c>
      <c r="O28" s="30">
        <f t="shared" si="4"/>
        <v>45.3776111408677</v>
      </c>
      <c r="P28" s="29">
        <v>0</v>
      </c>
      <c r="Q28" s="29">
        <f t="shared" si="5"/>
        <v>0</v>
      </c>
      <c r="R28" s="29">
        <v>0</v>
      </c>
      <c r="S28" s="29">
        <f t="shared" si="6"/>
        <v>0</v>
      </c>
      <c r="T28" s="29">
        <v>7415</v>
      </c>
      <c r="U28" s="30">
        <f t="shared" si="7"/>
        <v>79.432244242099628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21.9" customHeight="1" x14ac:dyDescent="0.3">
      <c r="A29" s="25"/>
      <c r="B29" s="26"/>
      <c r="C29" s="27" t="s">
        <v>40</v>
      </c>
      <c r="D29" s="28">
        <v>5</v>
      </c>
      <c r="E29" s="29">
        <v>3986</v>
      </c>
      <c r="F29" s="28">
        <v>5</v>
      </c>
      <c r="G29" s="29">
        <f t="shared" si="0"/>
        <v>100</v>
      </c>
      <c r="H29" s="29">
        <v>3956</v>
      </c>
      <c r="I29" s="30">
        <f t="shared" si="1"/>
        <v>99.247365780230808</v>
      </c>
      <c r="J29" s="29">
        <v>3986</v>
      </c>
      <c r="K29" s="30">
        <f t="shared" si="2"/>
        <v>100</v>
      </c>
      <c r="L29" s="29">
        <v>3931</v>
      </c>
      <c r="M29" s="30">
        <f t="shared" si="3"/>
        <v>98.620170597089825</v>
      </c>
      <c r="N29" s="29">
        <v>3965</v>
      </c>
      <c r="O29" s="30">
        <f t="shared" si="4"/>
        <v>99.473156046161577</v>
      </c>
      <c r="P29" s="29">
        <v>0</v>
      </c>
      <c r="Q29" s="29">
        <f t="shared" si="5"/>
        <v>0</v>
      </c>
      <c r="R29" s="29">
        <v>0</v>
      </c>
      <c r="S29" s="29">
        <f t="shared" si="6"/>
        <v>0</v>
      </c>
      <c r="T29" s="29">
        <v>3089</v>
      </c>
      <c r="U29" s="30">
        <f t="shared" si="7"/>
        <v>77.496236828901161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21.9" customHeight="1" x14ac:dyDescent="0.3">
      <c r="A30" s="37"/>
      <c r="B30" s="38"/>
      <c r="C30" s="27" t="s">
        <v>41</v>
      </c>
      <c r="D30" s="28">
        <v>4</v>
      </c>
      <c r="E30" s="29">
        <v>4252</v>
      </c>
      <c r="F30" s="28">
        <v>4</v>
      </c>
      <c r="G30" s="29">
        <f t="shared" si="0"/>
        <v>100</v>
      </c>
      <c r="H30" s="29">
        <v>3404</v>
      </c>
      <c r="I30" s="30">
        <f t="shared" si="1"/>
        <v>80.056444026340543</v>
      </c>
      <c r="J30" s="29">
        <v>3349</v>
      </c>
      <c r="K30" s="30">
        <f t="shared" si="2"/>
        <v>78.762935089369705</v>
      </c>
      <c r="L30" s="29">
        <v>3260</v>
      </c>
      <c r="M30" s="30">
        <f t="shared" si="3"/>
        <v>76.669802445907806</v>
      </c>
      <c r="N30" s="29">
        <v>2340</v>
      </c>
      <c r="O30" s="30">
        <f t="shared" si="4"/>
        <v>55.032925682031987</v>
      </c>
      <c r="P30" s="29">
        <v>0</v>
      </c>
      <c r="Q30" s="29">
        <f t="shared" si="5"/>
        <v>0</v>
      </c>
      <c r="R30" s="29">
        <v>0</v>
      </c>
      <c r="S30" s="29">
        <f t="shared" si="6"/>
        <v>0</v>
      </c>
      <c r="T30" s="29">
        <v>0</v>
      </c>
      <c r="U30" s="30">
        <f t="shared" si="7"/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21.9" customHeight="1" x14ac:dyDescent="0.3">
      <c r="A31" s="39">
        <v>10</v>
      </c>
      <c r="B31" s="40" t="s">
        <v>42</v>
      </c>
      <c r="C31" s="41" t="s">
        <v>43</v>
      </c>
      <c r="D31" s="28">
        <v>15</v>
      </c>
      <c r="E31" s="29">
        <v>10472</v>
      </c>
      <c r="F31" s="28">
        <v>15</v>
      </c>
      <c r="G31" s="29">
        <f>F31/D31*100</f>
        <v>100</v>
      </c>
      <c r="H31" s="29">
        <v>6102</v>
      </c>
      <c r="I31" s="30">
        <f>H31/E31*100</f>
        <v>58.269671504965629</v>
      </c>
      <c r="J31" s="29">
        <v>9180</v>
      </c>
      <c r="K31" s="30">
        <f>J31/E31*100</f>
        <v>87.662337662337663</v>
      </c>
      <c r="L31" s="29">
        <v>4184</v>
      </c>
      <c r="M31" s="30">
        <f>L31/E31*100</f>
        <v>39.95416348357525</v>
      </c>
      <c r="N31" s="29">
        <v>3754</v>
      </c>
      <c r="O31" s="30">
        <f>N31/E31*100</f>
        <v>35.847975553857907</v>
      </c>
      <c r="P31" s="29">
        <v>0</v>
      </c>
      <c r="Q31" s="29">
        <f>P31/D31*100</f>
        <v>0</v>
      </c>
      <c r="R31" s="29">
        <v>0</v>
      </c>
      <c r="S31" s="29">
        <f>R31/E31*100</f>
        <v>0</v>
      </c>
      <c r="T31" s="29">
        <v>8203</v>
      </c>
      <c r="U31" s="30">
        <f>T31/E31*100</f>
        <v>78.33269671504965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6.2" thickBot="1" x14ac:dyDescent="0.35">
      <c r="A32" s="42" t="s">
        <v>44</v>
      </c>
      <c r="B32" s="42"/>
      <c r="C32" s="42"/>
      <c r="D32" s="43">
        <f>SUM(D11:D31)</f>
        <v>136</v>
      </c>
      <c r="E32" s="44">
        <f>SUM(E11:E31)</f>
        <v>112436</v>
      </c>
      <c r="F32" s="43">
        <f>SUM(F11:F31)</f>
        <v>136</v>
      </c>
      <c r="G32" s="44">
        <f>F32/D32*100</f>
        <v>100</v>
      </c>
      <c r="H32" s="44">
        <f>SUM(H11:H31)</f>
        <v>78181</v>
      </c>
      <c r="I32" s="45">
        <f>H32/E32*100</f>
        <v>69.533779216620999</v>
      </c>
      <c r="J32" s="44">
        <f>SUM(J11:J31)</f>
        <v>101234</v>
      </c>
      <c r="K32" s="45">
        <f>J32/E32*100</f>
        <v>90.036998825998793</v>
      </c>
      <c r="L32" s="44">
        <f>SUM(L11:L31)</f>
        <v>57559</v>
      </c>
      <c r="M32" s="45">
        <f>L32/E32*100</f>
        <v>51.192678501547547</v>
      </c>
      <c r="N32" s="44">
        <f>SUM(N11:N31)</f>
        <v>51108</v>
      </c>
      <c r="O32" s="45">
        <f>N32/E32*100</f>
        <v>45.455192287167812</v>
      </c>
      <c r="P32" s="44">
        <f>SUM(P11:P30)</f>
        <v>0</v>
      </c>
      <c r="Q32" s="44">
        <f>P32/D32*100</f>
        <v>0</v>
      </c>
      <c r="R32" s="44">
        <f>SUM(R11:R30)</f>
        <v>0</v>
      </c>
      <c r="S32" s="44">
        <f>R32/E32*100</f>
        <v>0</v>
      </c>
      <c r="T32" s="44">
        <f>SUM(T11:T30)</f>
        <v>60419</v>
      </c>
      <c r="U32" s="45">
        <f>T32/E32*100</f>
        <v>53.736347788964387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2"/>
      <c r="B33" s="2"/>
      <c r="C33" s="2"/>
      <c r="D33" s="2"/>
      <c r="E33" s="2"/>
      <c r="F33" s="46"/>
      <c r="G33" s="46"/>
      <c r="H33" s="46"/>
      <c r="I33" s="46"/>
      <c r="J33" s="46"/>
      <c r="K33" s="4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3">
      <c r="A35" s="47" t="s">
        <v>45</v>
      </c>
      <c r="B35" s="47"/>
      <c r="C35" s="47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3">
      <c r="A36" s="47" t="s">
        <v>46</v>
      </c>
      <c r="B36" s="47"/>
      <c r="C36" s="47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3">
      <c r="A37" s="2" t="str">
        <f>PROPER(R8)</f>
        <v>Kk Pengelolaan Kualitas Udara Dalam Rumah Tangga (Pkurt)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</row>
    <row r="234" spans="1:37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</row>
    <row r="235" spans="1:37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</row>
    <row r="236" spans="1:37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</row>
    <row r="237" spans="1:37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</row>
    <row r="238" spans="1:37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</row>
    <row r="239" spans="1:37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</row>
    <row r="240" spans="1:37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</row>
    <row r="241" spans="1:37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</row>
    <row r="242" spans="1:37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</row>
    <row r="243" spans="1:37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</row>
    <row r="244" spans="1:37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</row>
    <row r="245" spans="1:37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</row>
    <row r="246" spans="1:37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</row>
    <row r="247" spans="1:37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</row>
    <row r="248" spans="1:37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</row>
    <row r="249" spans="1:37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</row>
    <row r="250" spans="1:37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</row>
    <row r="251" spans="1:37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</row>
    <row r="252" spans="1:37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</row>
    <row r="253" spans="1:37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</row>
    <row r="254" spans="1:37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</row>
    <row r="255" spans="1:37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</row>
    <row r="256" spans="1:37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</row>
    <row r="257" spans="1:37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</row>
    <row r="258" spans="1:37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</row>
    <row r="259" spans="1:37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</row>
    <row r="260" spans="1:37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</row>
    <row r="261" spans="1:37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</row>
    <row r="262" spans="1:37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</row>
    <row r="263" spans="1:37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</row>
    <row r="264" spans="1:37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</row>
    <row r="265" spans="1:37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</row>
    <row r="266" spans="1:37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</row>
    <row r="267" spans="1:37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</row>
    <row r="268" spans="1:37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</row>
    <row r="269" spans="1:37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</row>
    <row r="270" spans="1:37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</row>
    <row r="271" spans="1:37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</row>
    <row r="272" spans="1:37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</row>
    <row r="273" spans="1:37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</row>
    <row r="274" spans="1:37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</row>
    <row r="275" spans="1:37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</row>
    <row r="276" spans="1:37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</row>
    <row r="277" spans="1:37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</row>
    <row r="278" spans="1:37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</row>
    <row r="279" spans="1:37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</row>
    <row r="280" spans="1:37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</row>
    <row r="281" spans="1:37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</row>
    <row r="282" spans="1:37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</row>
    <row r="283" spans="1:37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</row>
    <row r="284" spans="1:37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</row>
    <row r="285" spans="1:37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</row>
    <row r="286" spans="1:37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</row>
    <row r="287" spans="1:37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</row>
    <row r="288" spans="1:37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</row>
    <row r="289" spans="1:37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</row>
    <row r="290" spans="1:37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</row>
    <row r="291" spans="1:37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</row>
    <row r="292" spans="1:37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</row>
    <row r="293" spans="1:37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</row>
    <row r="294" spans="1:37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</row>
    <row r="295" spans="1:37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</row>
    <row r="296" spans="1:37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</row>
    <row r="297" spans="1:37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</row>
    <row r="298" spans="1:37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</row>
    <row r="299" spans="1:37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</row>
    <row r="300" spans="1:37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</row>
    <row r="301" spans="1:37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</row>
    <row r="302" spans="1:37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</row>
    <row r="303" spans="1:37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</row>
    <row r="304" spans="1:37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</row>
    <row r="305" spans="1:37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</row>
    <row r="306" spans="1:37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</row>
    <row r="307" spans="1:37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</row>
    <row r="308" spans="1:37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</row>
    <row r="309" spans="1:37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</row>
    <row r="310" spans="1:37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</row>
    <row r="311" spans="1:37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</row>
    <row r="312" spans="1:37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</row>
    <row r="313" spans="1:37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</row>
    <row r="314" spans="1:37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</row>
    <row r="315" spans="1:37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</row>
    <row r="316" spans="1:37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</row>
    <row r="317" spans="1:37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</row>
    <row r="318" spans="1:37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</row>
    <row r="319" spans="1:37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</row>
    <row r="320" spans="1:37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</row>
    <row r="321" spans="1:37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</row>
    <row r="322" spans="1:37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</row>
    <row r="323" spans="1:37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</row>
    <row r="324" spans="1:37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</row>
    <row r="325" spans="1:37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</row>
    <row r="326" spans="1:37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</row>
    <row r="327" spans="1:37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</row>
    <row r="328" spans="1:37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</row>
    <row r="329" spans="1:37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</row>
    <row r="330" spans="1:37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</row>
    <row r="331" spans="1:37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</row>
    <row r="332" spans="1:37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</row>
    <row r="333" spans="1:37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</row>
    <row r="334" spans="1:37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</row>
    <row r="335" spans="1:37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</row>
    <row r="336" spans="1:37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</row>
    <row r="337" spans="1:37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</row>
    <row r="338" spans="1:37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</row>
    <row r="339" spans="1:37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</row>
    <row r="340" spans="1:37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</row>
    <row r="341" spans="1:37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</row>
    <row r="342" spans="1:37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</row>
    <row r="343" spans="1:37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</row>
    <row r="344" spans="1:37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</row>
    <row r="345" spans="1:37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</row>
    <row r="346" spans="1:37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</row>
    <row r="347" spans="1:37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</row>
    <row r="348" spans="1:37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</row>
    <row r="349" spans="1:37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</row>
    <row r="350" spans="1:37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</row>
    <row r="351" spans="1:37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</row>
    <row r="352" spans="1:37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</row>
    <row r="353" spans="1:37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</row>
    <row r="354" spans="1:37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</row>
    <row r="355" spans="1:37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</row>
    <row r="356" spans="1:37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</row>
    <row r="357" spans="1:37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</row>
    <row r="358" spans="1:37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</row>
    <row r="359" spans="1:37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</row>
    <row r="360" spans="1:37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</row>
    <row r="361" spans="1:37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</row>
    <row r="362" spans="1:37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</row>
    <row r="363" spans="1:37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</row>
    <row r="364" spans="1:37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</row>
    <row r="365" spans="1:37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</row>
    <row r="366" spans="1:37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</row>
    <row r="367" spans="1:37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</row>
    <row r="368" spans="1:37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</row>
    <row r="369" spans="1:37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</row>
    <row r="370" spans="1:37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</row>
    <row r="371" spans="1:37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</row>
    <row r="372" spans="1:37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</row>
    <row r="373" spans="1:37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</row>
    <row r="374" spans="1:37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</row>
    <row r="375" spans="1:37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</row>
    <row r="376" spans="1:37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</row>
    <row r="377" spans="1:37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</row>
    <row r="378" spans="1:37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</row>
    <row r="379" spans="1:37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</row>
    <row r="380" spans="1:37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</row>
    <row r="381" spans="1:37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</row>
    <row r="382" spans="1:37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</row>
    <row r="383" spans="1:37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</row>
    <row r="384" spans="1:37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</row>
    <row r="385" spans="1:37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</row>
    <row r="386" spans="1:37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</row>
    <row r="387" spans="1:37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</row>
    <row r="388" spans="1:37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</row>
    <row r="389" spans="1:37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</row>
    <row r="390" spans="1:37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</row>
    <row r="391" spans="1:37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</row>
    <row r="392" spans="1:37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</row>
    <row r="393" spans="1:37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</row>
    <row r="394" spans="1:37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</row>
    <row r="395" spans="1:37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</row>
    <row r="396" spans="1:37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</row>
    <row r="397" spans="1:37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</row>
    <row r="398" spans="1:37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</row>
    <row r="399" spans="1:37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</row>
    <row r="400" spans="1:37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</row>
    <row r="401" spans="1:37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</row>
    <row r="402" spans="1:37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</row>
    <row r="403" spans="1:37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</row>
    <row r="404" spans="1:37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</row>
    <row r="405" spans="1:37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</row>
    <row r="406" spans="1:37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</row>
    <row r="407" spans="1:37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</row>
    <row r="408" spans="1:37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</row>
    <row r="409" spans="1:37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</row>
    <row r="410" spans="1:37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</row>
    <row r="411" spans="1:37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</row>
    <row r="412" spans="1:37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</row>
    <row r="413" spans="1:37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</row>
    <row r="414" spans="1:37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</row>
    <row r="415" spans="1:37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</row>
    <row r="416" spans="1:37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</row>
    <row r="417" spans="1:37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</row>
    <row r="418" spans="1:37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</row>
    <row r="419" spans="1:37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</row>
    <row r="420" spans="1:37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</row>
    <row r="421" spans="1:37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</row>
    <row r="422" spans="1:37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</row>
    <row r="423" spans="1:37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</row>
    <row r="424" spans="1:37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</row>
    <row r="425" spans="1:37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</row>
    <row r="426" spans="1:37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</row>
    <row r="427" spans="1:37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</row>
    <row r="428" spans="1:37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</row>
    <row r="429" spans="1:37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</row>
    <row r="430" spans="1:37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</row>
    <row r="431" spans="1:37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</row>
    <row r="432" spans="1:37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</row>
    <row r="433" spans="1:37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</row>
    <row r="434" spans="1:37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</row>
    <row r="435" spans="1:37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</row>
    <row r="436" spans="1:37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</row>
    <row r="437" spans="1:37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</row>
    <row r="438" spans="1:37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</row>
    <row r="439" spans="1:37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</row>
    <row r="440" spans="1:37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</row>
    <row r="441" spans="1:37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</row>
    <row r="442" spans="1:37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</row>
    <row r="443" spans="1:37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</row>
    <row r="444" spans="1:37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</row>
    <row r="445" spans="1:37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</row>
    <row r="446" spans="1:37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</row>
    <row r="447" spans="1:37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</row>
    <row r="448" spans="1:37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</row>
    <row r="449" spans="1:37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</row>
    <row r="450" spans="1:37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</row>
    <row r="451" spans="1:37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</row>
    <row r="452" spans="1:37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</row>
    <row r="453" spans="1:37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</row>
    <row r="454" spans="1:37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</row>
    <row r="455" spans="1:37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</row>
    <row r="456" spans="1:37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</row>
    <row r="457" spans="1:37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</row>
    <row r="458" spans="1:37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</row>
    <row r="459" spans="1:37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</row>
    <row r="460" spans="1:37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</row>
    <row r="461" spans="1:37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</row>
    <row r="462" spans="1:37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</row>
    <row r="463" spans="1:37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</row>
    <row r="464" spans="1:37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</row>
    <row r="465" spans="1:37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</row>
    <row r="466" spans="1:37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</row>
    <row r="467" spans="1:37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</row>
    <row r="468" spans="1:37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</row>
    <row r="469" spans="1:37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</row>
    <row r="470" spans="1:37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</row>
    <row r="471" spans="1:37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</row>
    <row r="472" spans="1:37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</row>
    <row r="473" spans="1:37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</row>
    <row r="474" spans="1:37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</row>
    <row r="475" spans="1:37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</row>
    <row r="476" spans="1:37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</row>
    <row r="477" spans="1:37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</row>
    <row r="478" spans="1:37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</row>
    <row r="479" spans="1:37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</row>
    <row r="480" spans="1:37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</row>
    <row r="481" spans="1:37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</row>
    <row r="482" spans="1:37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</row>
    <row r="483" spans="1:37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</row>
    <row r="484" spans="1:37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</row>
    <row r="485" spans="1:37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</row>
    <row r="486" spans="1:37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</row>
    <row r="487" spans="1:37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</row>
    <row r="488" spans="1:37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</row>
    <row r="489" spans="1:37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</row>
    <row r="490" spans="1:37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</row>
    <row r="491" spans="1:37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</row>
    <row r="492" spans="1:37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</row>
    <row r="493" spans="1:37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</row>
    <row r="494" spans="1:37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</row>
    <row r="495" spans="1:37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</row>
    <row r="496" spans="1:37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</row>
    <row r="497" spans="1:37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</row>
    <row r="498" spans="1:37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</row>
    <row r="499" spans="1:37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</row>
    <row r="500" spans="1:37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</row>
    <row r="501" spans="1:37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</row>
    <row r="502" spans="1:37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</row>
    <row r="503" spans="1:37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</row>
    <row r="504" spans="1:37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</row>
    <row r="505" spans="1:37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</row>
    <row r="506" spans="1:37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</row>
    <row r="507" spans="1:37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</row>
    <row r="508" spans="1:37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</row>
    <row r="509" spans="1:37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</row>
    <row r="510" spans="1:37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</row>
    <row r="511" spans="1:37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</row>
    <row r="512" spans="1:37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</row>
    <row r="513" spans="1:37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</row>
    <row r="514" spans="1:37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</row>
    <row r="515" spans="1:37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</row>
    <row r="516" spans="1:37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</row>
    <row r="517" spans="1:37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</row>
    <row r="518" spans="1:37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</row>
    <row r="519" spans="1:37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</row>
    <row r="520" spans="1:37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</row>
    <row r="521" spans="1:37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</row>
    <row r="522" spans="1:37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</row>
    <row r="523" spans="1:37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</row>
    <row r="524" spans="1:37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</row>
    <row r="525" spans="1:37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</row>
    <row r="526" spans="1:37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</row>
    <row r="527" spans="1:37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</row>
    <row r="528" spans="1:37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</row>
    <row r="529" spans="1:37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</row>
    <row r="530" spans="1:37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</row>
    <row r="531" spans="1:37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</row>
    <row r="532" spans="1:37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</row>
    <row r="533" spans="1:37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</row>
    <row r="534" spans="1:37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</row>
    <row r="535" spans="1:37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</row>
    <row r="536" spans="1:37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</row>
    <row r="537" spans="1:37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</row>
    <row r="538" spans="1:37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</row>
    <row r="539" spans="1:37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</row>
    <row r="540" spans="1:37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</row>
    <row r="541" spans="1:37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</row>
    <row r="542" spans="1:37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</row>
    <row r="543" spans="1:37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</row>
    <row r="544" spans="1:37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</row>
    <row r="545" spans="1:37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</row>
    <row r="546" spans="1:37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</row>
    <row r="547" spans="1:37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</row>
    <row r="548" spans="1:37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</row>
    <row r="549" spans="1:37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</row>
    <row r="550" spans="1:37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</row>
    <row r="551" spans="1:37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</row>
    <row r="552" spans="1:37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</row>
    <row r="553" spans="1:37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</row>
    <row r="554" spans="1:37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</row>
    <row r="555" spans="1:37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</row>
    <row r="556" spans="1:37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</row>
    <row r="557" spans="1:37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</row>
    <row r="558" spans="1:37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</row>
    <row r="559" spans="1:37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</row>
    <row r="560" spans="1:37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</row>
    <row r="561" spans="1:37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</row>
    <row r="562" spans="1:37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</row>
    <row r="563" spans="1:37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</row>
    <row r="564" spans="1:37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</row>
    <row r="565" spans="1:37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</row>
    <row r="566" spans="1:37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</row>
    <row r="567" spans="1:37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</row>
    <row r="568" spans="1:37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</row>
    <row r="569" spans="1:37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</row>
    <row r="570" spans="1:37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</row>
    <row r="571" spans="1:37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</row>
    <row r="572" spans="1:37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</row>
    <row r="573" spans="1:37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</row>
    <row r="574" spans="1:37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</row>
    <row r="575" spans="1:37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</row>
    <row r="576" spans="1:37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</row>
    <row r="577" spans="1:37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</row>
    <row r="578" spans="1:37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</row>
    <row r="579" spans="1:37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</row>
    <row r="580" spans="1:37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</row>
    <row r="581" spans="1:37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</row>
    <row r="582" spans="1:37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</row>
    <row r="583" spans="1:37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</row>
    <row r="584" spans="1:37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</row>
    <row r="585" spans="1:37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</row>
    <row r="586" spans="1:37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</row>
    <row r="587" spans="1:37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</row>
    <row r="588" spans="1:37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</row>
    <row r="589" spans="1:37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</row>
    <row r="590" spans="1:37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</row>
    <row r="591" spans="1:37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</row>
    <row r="592" spans="1:37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</row>
    <row r="593" spans="1:37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</row>
    <row r="594" spans="1:37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</row>
    <row r="595" spans="1:37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</row>
    <row r="596" spans="1:37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</row>
    <row r="597" spans="1:37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</row>
    <row r="598" spans="1:37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</row>
    <row r="599" spans="1:37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</row>
    <row r="600" spans="1:37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</row>
    <row r="601" spans="1:37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</row>
    <row r="602" spans="1:37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</row>
    <row r="603" spans="1:37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</row>
    <row r="604" spans="1:37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</row>
    <row r="605" spans="1:37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</row>
    <row r="606" spans="1:37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</row>
    <row r="607" spans="1:37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</row>
    <row r="608" spans="1:37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</row>
    <row r="609" spans="1:37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</row>
    <row r="610" spans="1:37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</row>
    <row r="611" spans="1:37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</row>
    <row r="612" spans="1:37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</row>
    <row r="613" spans="1:37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</row>
    <row r="614" spans="1:37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</row>
    <row r="615" spans="1:37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</row>
    <row r="616" spans="1:37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</row>
    <row r="617" spans="1:37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</row>
    <row r="618" spans="1:37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</row>
    <row r="619" spans="1:37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</row>
    <row r="620" spans="1:37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</row>
    <row r="621" spans="1:37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</row>
    <row r="622" spans="1:37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</row>
    <row r="623" spans="1:37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</row>
    <row r="624" spans="1:37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</row>
    <row r="625" spans="1:37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</row>
    <row r="626" spans="1:37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</row>
    <row r="627" spans="1:37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</row>
    <row r="628" spans="1:37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</row>
    <row r="629" spans="1:37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</row>
    <row r="630" spans="1:37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</row>
    <row r="631" spans="1:37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</row>
    <row r="632" spans="1:37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</row>
    <row r="633" spans="1:37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</row>
    <row r="634" spans="1:37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</row>
    <row r="635" spans="1:37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</row>
    <row r="636" spans="1:37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</row>
    <row r="637" spans="1:37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</row>
    <row r="638" spans="1:37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</row>
    <row r="639" spans="1:37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</row>
    <row r="640" spans="1:37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</row>
    <row r="641" spans="1:37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</row>
    <row r="642" spans="1:37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</row>
    <row r="643" spans="1:37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</row>
    <row r="644" spans="1:37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</row>
    <row r="645" spans="1:37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</row>
    <row r="646" spans="1:37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</row>
    <row r="647" spans="1:37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</row>
    <row r="648" spans="1:37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</row>
    <row r="649" spans="1:37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</row>
    <row r="650" spans="1:37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</row>
    <row r="651" spans="1:37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</row>
    <row r="652" spans="1:37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</row>
    <row r="653" spans="1:37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</row>
    <row r="654" spans="1:37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</row>
    <row r="655" spans="1:37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</row>
    <row r="656" spans="1:37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</row>
    <row r="657" spans="1:37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</row>
    <row r="658" spans="1:37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</row>
    <row r="659" spans="1:37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</row>
    <row r="660" spans="1:37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</row>
    <row r="661" spans="1:37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</row>
    <row r="662" spans="1:37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</row>
    <row r="663" spans="1:37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</row>
    <row r="664" spans="1:37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</row>
    <row r="665" spans="1:37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</row>
    <row r="666" spans="1:37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</row>
    <row r="667" spans="1:37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</row>
    <row r="668" spans="1:37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</row>
    <row r="669" spans="1:37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</row>
    <row r="670" spans="1:37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</row>
    <row r="671" spans="1:37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</row>
    <row r="672" spans="1:37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</row>
    <row r="673" spans="1:37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</row>
    <row r="674" spans="1:37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</row>
    <row r="675" spans="1:37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</row>
    <row r="676" spans="1:37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</row>
    <row r="677" spans="1:37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</row>
    <row r="678" spans="1:37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</row>
    <row r="679" spans="1:37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</row>
    <row r="680" spans="1:37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</row>
    <row r="681" spans="1:37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</row>
    <row r="682" spans="1:37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</row>
    <row r="683" spans="1:37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</row>
    <row r="684" spans="1:37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</row>
    <row r="685" spans="1:37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</row>
    <row r="686" spans="1:37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</row>
    <row r="687" spans="1:37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</row>
    <row r="688" spans="1:37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</row>
    <row r="689" spans="1:37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</row>
    <row r="690" spans="1:37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</row>
    <row r="691" spans="1:37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</row>
    <row r="692" spans="1:37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</row>
    <row r="693" spans="1:37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</row>
    <row r="694" spans="1:37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</row>
    <row r="695" spans="1:37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</row>
    <row r="696" spans="1:37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</row>
    <row r="697" spans="1:37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</row>
    <row r="698" spans="1:37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</row>
    <row r="699" spans="1:37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</row>
    <row r="700" spans="1:37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</row>
    <row r="701" spans="1:37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</row>
    <row r="702" spans="1:37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</row>
    <row r="703" spans="1:37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</row>
    <row r="704" spans="1:37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</row>
    <row r="705" spans="1:37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</row>
    <row r="706" spans="1:37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</row>
    <row r="707" spans="1:37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</row>
    <row r="708" spans="1:37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</row>
    <row r="709" spans="1:37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</row>
    <row r="710" spans="1:37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</row>
    <row r="711" spans="1:37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</row>
    <row r="712" spans="1:37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</row>
    <row r="713" spans="1:37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</row>
    <row r="714" spans="1:37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</row>
    <row r="715" spans="1:37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</row>
    <row r="716" spans="1:37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</row>
    <row r="717" spans="1:37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</row>
    <row r="718" spans="1:37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</row>
    <row r="719" spans="1:37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</row>
    <row r="720" spans="1:37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</row>
    <row r="721" spans="1:37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</row>
    <row r="722" spans="1:37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</row>
    <row r="723" spans="1:37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</row>
    <row r="724" spans="1:37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</row>
    <row r="725" spans="1:37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</row>
    <row r="726" spans="1:37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</row>
    <row r="727" spans="1:37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</row>
    <row r="728" spans="1:37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</row>
    <row r="729" spans="1:37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</row>
    <row r="730" spans="1:37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</row>
    <row r="731" spans="1:37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</row>
    <row r="732" spans="1:37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</row>
    <row r="733" spans="1:37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</row>
    <row r="734" spans="1:37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</row>
    <row r="735" spans="1:37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</row>
    <row r="736" spans="1:37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</row>
    <row r="737" spans="1:37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</row>
    <row r="738" spans="1:37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</row>
    <row r="739" spans="1:37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</row>
    <row r="740" spans="1:37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</row>
    <row r="741" spans="1:37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</row>
    <row r="742" spans="1:37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</row>
    <row r="743" spans="1:37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</row>
    <row r="744" spans="1:37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</row>
    <row r="745" spans="1:37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</row>
    <row r="746" spans="1:37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</row>
    <row r="747" spans="1:37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</row>
    <row r="748" spans="1:37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</row>
    <row r="749" spans="1:37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</row>
    <row r="750" spans="1:37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</row>
    <row r="751" spans="1:37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</row>
    <row r="752" spans="1:37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</row>
    <row r="753" spans="1:37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</row>
    <row r="754" spans="1:37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</row>
    <row r="755" spans="1:37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</row>
    <row r="756" spans="1:37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</row>
    <row r="757" spans="1:37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</row>
    <row r="758" spans="1:37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</row>
    <row r="759" spans="1:37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</row>
    <row r="760" spans="1:37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</row>
    <row r="761" spans="1:37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</row>
    <row r="762" spans="1:37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</row>
    <row r="763" spans="1:37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</row>
    <row r="764" spans="1:37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</row>
    <row r="765" spans="1:37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</row>
    <row r="766" spans="1:37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</row>
    <row r="767" spans="1:37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</row>
    <row r="768" spans="1:37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</row>
    <row r="769" spans="1:37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</row>
    <row r="770" spans="1:37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</row>
    <row r="771" spans="1:37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</row>
    <row r="772" spans="1:37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</row>
    <row r="773" spans="1:37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</row>
    <row r="774" spans="1:37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</row>
    <row r="775" spans="1:37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</row>
    <row r="776" spans="1:37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</row>
    <row r="777" spans="1:37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</row>
    <row r="778" spans="1:37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</row>
    <row r="779" spans="1:37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</row>
    <row r="780" spans="1:37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</row>
    <row r="781" spans="1:37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</row>
    <row r="782" spans="1:37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</row>
    <row r="783" spans="1:37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</row>
    <row r="784" spans="1:37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</row>
    <row r="785" spans="1:37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</row>
    <row r="786" spans="1:37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</row>
    <row r="787" spans="1:37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</row>
    <row r="788" spans="1:37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</row>
    <row r="789" spans="1:37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</row>
    <row r="790" spans="1:37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</row>
    <row r="791" spans="1:37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</row>
    <row r="792" spans="1:37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</row>
    <row r="793" spans="1:37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</row>
    <row r="794" spans="1:37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</row>
    <row r="795" spans="1:37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</row>
    <row r="796" spans="1:37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</row>
    <row r="797" spans="1:37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</row>
    <row r="798" spans="1:37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</row>
    <row r="799" spans="1:37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</row>
    <row r="800" spans="1:37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</row>
    <row r="801" spans="1:37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</row>
    <row r="802" spans="1:37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</row>
    <row r="803" spans="1:37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</row>
    <row r="804" spans="1:37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</row>
    <row r="805" spans="1:37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</row>
    <row r="806" spans="1:37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</row>
    <row r="807" spans="1:37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</row>
    <row r="808" spans="1:37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</row>
    <row r="809" spans="1:37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</row>
    <row r="810" spans="1:37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</row>
    <row r="811" spans="1:37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</row>
    <row r="812" spans="1:37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</row>
    <row r="813" spans="1:37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</row>
    <row r="814" spans="1:37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</row>
    <row r="815" spans="1:37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</row>
    <row r="816" spans="1:37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</row>
    <row r="817" spans="1:37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</row>
    <row r="818" spans="1:37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</row>
    <row r="819" spans="1:37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</row>
    <row r="820" spans="1:37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</row>
    <row r="821" spans="1:37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</row>
    <row r="822" spans="1:37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</row>
    <row r="823" spans="1:37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</row>
    <row r="824" spans="1:37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</row>
    <row r="825" spans="1:37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</row>
    <row r="826" spans="1:37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</row>
    <row r="827" spans="1:37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</row>
    <row r="828" spans="1:37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</row>
    <row r="829" spans="1:37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</row>
    <row r="830" spans="1:37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</row>
    <row r="831" spans="1:37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</row>
    <row r="832" spans="1:37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</row>
    <row r="833" spans="1:37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</row>
    <row r="834" spans="1:37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</row>
    <row r="835" spans="1:37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</row>
    <row r="836" spans="1:37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</row>
    <row r="837" spans="1:37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</row>
    <row r="838" spans="1:37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</row>
    <row r="839" spans="1:37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</row>
    <row r="840" spans="1:37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</row>
    <row r="841" spans="1:37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</row>
    <row r="842" spans="1:37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</row>
    <row r="843" spans="1:37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</row>
    <row r="844" spans="1:37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</row>
    <row r="845" spans="1:37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</row>
    <row r="846" spans="1:37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</row>
    <row r="847" spans="1:37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</row>
    <row r="848" spans="1:37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</row>
    <row r="849" spans="1:37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</row>
    <row r="850" spans="1:37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</row>
    <row r="851" spans="1:37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</row>
    <row r="852" spans="1:37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</row>
    <row r="853" spans="1:37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</row>
    <row r="854" spans="1:37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</row>
    <row r="855" spans="1:37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</row>
    <row r="856" spans="1:37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</row>
    <row r="857" spans="1:37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</row>
    <row r="858" spans="1:37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</row>
    <row r="859" spans="1:37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</row>
    <row r="860" spans="1:37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</row>
    <row r="861" spans="1:37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</row>
    <row r="862" spans="1:37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</row>
    <row r="863" spans="1:37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</row>
    <row r="864" spans="1:37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</row>
    <row r="865" spans="1:37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</row>
    <row r="866" spans="1:37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</row>
    <row r="867" spans="1:37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</row>
    <row r="868" spans="1:37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</row>
    <row r="869" spans="1:37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</row>
    <row r="870" spans="1:37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</row>
    <row r="871" spans="1:37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</row>
    <row r="872" spans="1:37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</row>
    <row r="873" spans="1:37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</row>
    <row r="874" spans="1:37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</row>
    <row r="875" spans="1:37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</row>
    <row r="876" spans="1:37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</row>
    <row r="877" spans="1:37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</row>
    <row r="878" spans="1:37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</row>
    <row r="879" spans="1:37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</row>
    <row r="880" spans="1:37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</row>
    <row r="881" spans="1:37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</row>
    <row r="882" spans="1:37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</row>
    <row r="883" spans="1:37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</row>
    <row r="884" spans="1:37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</row>
    <row r="885" spans="1:37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</row>
    <row r="886" spans="1:37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</row>
    <row r="887" spans="1:37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</row>
    <row r="888" spans="1:37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</row>
    <row r="889" spans="1:37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</row>
    <row r="890" spans="1:37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</row>
    <row r="891" spans="1:37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</row>
    <row r="892" spans="1:37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</row>
    <row r="893" spans="1:37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</row>
    <row r="894" spans="1:37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</row>
    <row r="895" spans="1:37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</row>
    <row r="896" spans="1:37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</row>
    <row r="897" spans="1:37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</row>
    <row r="898" spans="1:37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</row>
    <row r="899" spans="1:37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</row>
    <row r="900" spans="1:37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</row>
    <row r="901" spans="1:37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</row>
    <row r="902" spans="1:37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</row>
    <row r="903" spans="1:37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</row>
    <row r="904" spans="1:37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</row>
    <row r="905" spans="1:37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</row>
    <row r="906" spans="1:37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</row>
    <row r="907" spans="1:37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</row>
    <row r="908" spans="1:37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</row>
    <row r="909" spans="1:37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</row>
    <row r="910" spans="1:37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</row>
    <row r="911" spans="1:37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</row>
    <row r="912" spans="1:37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</row>
    <row r="913" spans="1:37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</row>
    <row r="914" spans="1:37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</row>
    <row r="915" spans="1:37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</row>
    <row r="916" spans="1:37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</row>
    <row r="917" spans="1:37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</row>
    <row r="918" spans="1:37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</row>
    <row r="919" spans="1:37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</row>
    <row r="920" spans="1:37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</row>
    <row r="921" spans="1:37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</row>
    <row r="922" spans="1:37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</row>
    <row r="923" spans="1:37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</row>
    <row r="924" spans="1:37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</row>
    <row r="925" spans="1:37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</row>
    <row r="926" spans="1:37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</row>
    <row r="927" spans="1:37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</row>
    <row r="928" spans="1:37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</row>
    <row r="929" spans="1:37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</row>
    <row r="930" spans="1:37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</row>
    <row r="931" spans="1:37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</row>
    <row r="932" spans="1:37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</row>
    <row r="933" spans="1:37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</row>
    <row r="934" spans="1:37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</row>
    <row r="935" spans="1:37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</row>
    <row r="936" spans="1:37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</row>
    <row r="937" spans="1:37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</row>
    <row r="938" spans="1:37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</row>
    <row r="939" spans="1:37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</row>
    <row r="940" spans="1:37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</row>
    <row r="941" spans="1:37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</row>
    <row r="942" spans="1:37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</row>
    <row r="943" spans="1:37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</row>
    <row r="944" spans="1:37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</row>
    <row r="945" spans="1:37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</row>
    <row r="946" spans="1:37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</row>
    <row r="947" spans="1:37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</row>
    <row r="948" spans="1:37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</row>
    <row r="949" spans="1:37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</row>
    <row r="950" spans="1:37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</row>
    <row r="951" spans="1:37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</row>
    <row r="952" spans="1:37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</row>
    <row r="953" spans="1:37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</row>
    <row r="954" spans="1:37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</row>
    <row r="955" spans="1:37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</row>
    <row r="956" spans="1:37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</row>
    <row r="957" spans="1:37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</row>
    <row r="958" spans="1:37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</row>
    <row r="959" spans="1:37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</row>
    <row r="960" spans="1:37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</row>
    <row r="961" spans="1:37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</row>
    <row r="962" spans="1:37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</row>
    <row r="963" spans="1:37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</row>
    <row r="964" spans="1:37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</row>
    <row r="965" spans="1:37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</row>
    <row r="966" spans="1:37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</row>
    <row r="967" spans="1:37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</row>
    <row r="968" spans="1:37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</row>
    <row r="969" spans="1:37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</row>
    <row r="970" spans="1:37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</row>
    <row r="971" spans="1:37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</row>
    <row r="972" spans="1:37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</row>
    <row r="973" spans="1:37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</row>
    <row r="974" spans="1:37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</row>
    <row r="975" spans="1:37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</row>
    <row r="976" spans="1:37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</row>
    <row r="977" spans="1:37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</row>
    <row r="978" spans="1:37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</row>
    <row r="979" spans="1:37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</row>
    <row r="980" spans="1:37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</row>
    <row r="981" spans="1:37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</row>
    <row r="982" spans="1:37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</row>
    <row r="983" spans="1:37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</row>
    <row r="984" spans="1:37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</row>
    <row r="985" spans="1:37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</row>
    <row r="986" spans="1:37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</row>
    <row r="987" spans="1:37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</row>
    <row r="988" spans="1:37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</row>
    <row r="989" spans="1:37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</row>
    <row r="990" spans="1:37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</row>
    <row r="991" spans="1:37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</row>
    <row r="992" spans="1:37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</row>
    <row r="993" spans="1:37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</row>
    <row r="994" spans="1:37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</row>
    <row r="995" spans="1:37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</row>
    <row r="996" spans="1:37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</row>
  </sheetData>
  <mergeCells count="18">
    <mergeCell ref="R8:S8"/>
    <mergeCell ref="T8:U8"/>
    <mergeCell ref="F8:G8"/>
    <mergeCell ref="H8:I8"/>
    <mergeCell ref="J8:K8"/>
    <mergeCell ref="L8:M8"/>
    <mergeCell ref="N8:O8"/>
    <mergeCell ref="P8:Q8"/>
    <mergeCell ref="A3:U3"/>
    <mergeCell ref="A4:U4"/>
    <mergeCell ref="A5:U5"/>
    <mergeCell ref="A6:U6"/>
    <mergeCell ref="A7:A9"/>
    <mergeCell ref="B7:B9"/>
    <mergeCell ref="C7:C9"/>
    <mergeCell ref="D7:D9"/>
    <mergeCell ref="E7:E9"/>
    <mergeCell ref="F7:U7"/>
  </mergeCells>
  <printOptions horizontalCentered="1"/>
  <pageMargins left="0.25" right="0.12" top="0.53" bottom="0.36" header="0" footer="0"/>
  <pageSetup paperSize="9"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2026-10-12T02:40:18Z</dcterms:created>
  <dcterms:modified xsi:type="dcterms:W3CDTF">2026-10-12T02:41:03Z</dcterms:modified>
</cp:coreProperties>
</file>