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5 Persentase Cakupan Imunisasi Td Pada WUS Tidak Hamil\"/>
    </mc:Choice>
  </mc:AlternateContent>
  <xr:revisionPtr revIDLastSave="0" documentId="8_{31E864FE-1F48-4494-90D3-C7EF82D99586}" xr6:coauthVersionLast="47" xr6:coauthVersionMax="47" xr10:uidLastSave="{00000000-0000-0000-0000-000000000000}"/>
  <bookViews>
    <workbookView xWindow="-108" yWindow="-108" windowWidth="23256" windowHeight="12456" xr2:uid="{1E4AFAC2-3EB6-4C95-A288-31D72270745F}"/>
  </bookViews>
  <sheets>
    <sheet name="25" sheetId="1" r:id="rId1"/>
  </sheets>
  <externalReferences>
    <externalReference r:id="rId2"/>
  </externalReferences>
  <definedNames>
    <definedName name="_xlnm.Print_Area" localSheetId="0">'25'!$A$1:$O$35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N31" i="1" s="1"/>
  <c r="K31" i="1"/>
  <c r="L31" i="1" s="1"/>
  <c r="J31" i="1"/>
  <c r="I31" i="1"/>
  <c r="H31" i="1"/>
  <c r="G31" i="1"/>
  <c r="E31" i="1"/>
  <c r="F31" i="1" s="1"/>
  <c r="D31" i="1"/>
  <c r="N30" i="1"/>
  <c r="L30" i="1"/>
  <c r="J30" i="1"/>
  <c r="H30" i="1"/>
  <c r="F30" i="1"/>
  <c r="C30" i="1"/>
  <c r="B30" i="1"/>
  <c r="A30" i="1"/>
  <c r="N29" i="1"/>
  <c r="L29" i="1"/>
  <c r="J29" i="1"/>
  <c r="H29" i="1"/>
  <c r="F29" i="1"/>
  <c r="C29" i="1"/>
  <c r="N28" i="1"/>
  <c r="L28" i="1"/>
  <c r="J28" i="1"/>
  <c r="H28" i="1"/>
  <c r="F28" i="1"/>
  <c r="C28" i="1"/>
  <c r="B28" i="1"/>
  <c r="A28" i="1"/>
  <c r="N27" i="1"/>
  <c r="L27" i="1"/>
  <c r="J27" i="1"/>
  <c r="H27" i="1"/>
  <c r="F27" i="1"/>
  <c r="C27" i="1"/>
  <c r="N26" i="1"/>
  <c r="L26" i="1"/>
  <c r="J26" i="1"/>
  <c r="H26" i="1"/>
  <c r="F26" i="1"/>
  <c r="C26" i="1"/>
  <c r="N25" i="1"/>
  <c r="L25" i="1"/>
  <c r="J25" i="1"/>
  <c r="H25" i="1"/>
  <c r="F25" i="1"/>
  <c r="C25" i="1"/>
  <c r="B25" i="1"/>
  <c r="A25" i="1"/>
  <c r="N24" i="1"/>
  <c r="L24" i="1"/>
  <c r="J24" i="1"/>
  <c r="H24" i="1"/>
  <c r="F24" i="1"/>
  <c r="C24" i="1"/>
  <c r="N23" i="1"/>
  <c r="L23" i="1"/>
  <c r="H23" i="1"/>
  <c r="F23" i="1"/>
  <c r="C23" i="1"/>
  <c r="B23" i="1"/>
  <c r="A23" i="1"/>
  <c r="N22" i="1"/>
  <c r="L22" i="1"/>
  <c r="J22" i="1"/>
  <c r="H22" i="1"/>
  <c r="F22" i="1"/>
  <c r="C22" i="1"/>
  <c r="N21" i="1"/>
  <c r="L21" i="1"/>
  <c r="J21" i="1"/>
  <c r="F21" i="1"/>
  <c r="C21" i="1"/>
  <c r="B21" i="1"/>
  <c r="A21" i="1"/>
  <c r="N20" i="1"/>
  <c r="L20" i="1"/>
  <c r="J20" i="1"/>
  <c r="H20" i="1"/>
  <c r="F20" i="1"/>
  <c r="C20" i="1"/>
  <c r="B20" i="1"/>
  <c r="A20" i="1"/>
  <c r="N19" i="1"/>
  <c r="L19" i="1"/>
  <c r="J19" i="1"/>
  <c r="H19" i="1"/>
  <c r="F19" i="1"/>
  <c r="C19" i="1"/>
  <c r="N18" i="1"/>
  <c r="L18" i="1"/>
  <c r="J18" i="1"/>
  <c r="H18" i="1"/>
  <c r="F18" i="1"/>
  <c r="C18" i="1"/>
  <c r="N17" i="1"/>
  <c r="L17" i="1"/>
  <c r="J17" i="1"/>
  <c r="H17" i="1"/>
  <c r="F17" i="1"/>
  <c r="C17" i="1"/>
  <c r="B17" i="1"/>
  <c r="A17" i="1"/>
  <c r="N16" i="1"/>
  <c r="L16" i="1"/>
  <c r="J16" i="1"/>
  <c r="H16" i="1"/>
  <c r="F16" i="1"/>
  <c r="C16" i="1"/>
  <c r="B16" i="1"/>
  <c r="A16" i="1"/>
  <c r="N15" i="1"/>
  <c r="L15" i="1"/>
  <c r="J15" i="1"/>
  <c r="H15" i="1"/>
  <c r="F15" i="1"/>
  <c r="C15" i="1"/>
  <c r="N14" i="1"/>
  <c r="L14" i="1"/>
  <c r="J14" i="1"/>
  <c r="H14" i="1"/>
  <c r="F14" i="1"/>
  <c r="C14" i="1"/>
  <c r="B14" i="1"/>
  <c r="A14" i="1"/>
  <c r="N13" i="1"/>
  <c r="L13" i="1"/>
  <c r="J13" i="1"/>
  <c r="H13" i="1"/>
  <c r="F13" i="1"/>
  <c r="C13" i="1"/>
  <c r="N12" i="1"/>
  <c r="L12" i="1"/>
  <c r="J12" i="1"/>
  <c r="H12" i="1"/>
  <c r="F12" i="1"/>
  <c r="C12" i="1"/>
  <c r="N11" i="1"/>
  <c r="L11" i="1"/>
  <c r="J11" i="1"/>
  <c r="H11" i="1"/>
  <c r="F11" i="1"/>
  <c r="C11" i="1"/>
  <c r="B11" i="1"/>
  <c r="A11" i="1"/>
  <c r="G5" i="1"/>
  <c r="F5" i="1"/>
  <c r="G4" i="1"/>
  <c r="F4" i="1"/>
</calcChain>
</file>

<file path=xl/sharedStrings.xml><?xml version="1.0" encoding="utf-8"?>
<sst xmlns="http://schemas.openxmlformats.org/spreadsheetml/2006/main" count="39" uniqueCount="31">
  <si>
    <t>TABEL  25</t>
  </si>
  <si>
    <t>PERSENTASE CAKUPAN IMUNISASI Td PADA WANITA USIA SUBUR YANG TIDAK HAMIL MENURUT KECAMATAN DAN PUSKESMAS</t>
  </si>
  <si>
    <t>NO</t>
  </si>
  <si>
    <t>KECAMATAN</t>
  </si>
  <si>
    <t>PUSKESMAS</t>
  </si>
  <si>
    <t>JUMLAH WUS TIDAK HAMIL
(15-39 TAHUN)</t>
  </si>
  <si>
    <t>IMUNISASI Td PADA WUS TIDAK HAMIL</t>
  </si>
  <si>
    <t>Td1</t>
  </si>
  <si>
    <t>Td2</t>
  </si>
  <si>
    <t>Td3</t>
  </si>
  <si>
    <t>Td4</t>
  </si>
  <si>
    <t>Td5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</si>
  <si>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</si>
  <si>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</si>
  <si>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</si>
  <si>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</si>
  <si>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</si>
  <si>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</si>
  <si>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</si>
  <si>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</si>
  <si>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</si>
  <si>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</si>
  <si>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</si>
  <si>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</si>
  <si>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</si>
  <si>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</si>
  <si>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</si>
  <si>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</si>
  <si>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JUMLAH (KAB/KOTA)</t>
  </si>
  <si>
    <t xml:space="preserve">Sumber : - Seksi Kesehatan Keluarga &amp; Gizi </t>
  </si>
  <si>
    <t xml:space="preserve">    -  Seksi Surveilance &amp;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</si>
</sst>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37" fontId="1" fillId="2" borderId="12" xfId="0" applyNumberFormat="1" applyFont="1" applyFill="1" applyBorder="1" applyAlignment="1">
      <alignment horizontal="center" vertical="center"/>
    </xf>
    <xf numFmtId="37" fontId="1" fillId="2" borderId="12" xfId="1" applyNumberFormat="1" applyFont="1" applyFill="1" applyBorder="1" applyAlignment="1">
      <alignment horizontal="center" vertical="center"/>
    </xf>
    <xf numFmtId="165" fontId="1" fillId="2" borderId="12" xfId="1" applyNumberFormat="1" applyFont="1" applyFill="1" applyBorder="1" applyAlignment="1">
      <alignment horizontal="center" vertic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37" fontId="1" fillId="2" borderId="15" xfId="0" applyNumberFormat="1" applyFont="1" applyFill="1" applyBorder="1" applyAlignment="1">
      <alignment horizontal="center" vertical="center"/>
    </xf>
    <xf numFmtId="37" fontId="1" fillId="2" borderId="15" xfId="1" applyNumberFormat="1" applyFont="1" applyFill="1" applyBorder="1" applyAlignment="1">
      <alignment horizontal="center" vertical="center"/>
    </xf>
    <xf numFmtId="165" fontId="1" fillId="2" borderId="15" xfId="1" applyNumberFormat="1" applyFont="1" applyFill="1" applyBorder="1" applyAlignment="1">
      <alignment horizontal="center" vertical="center"/>
    </xf>
    <xf numFmtId="165" fontId="1" fillId="2" borderId="16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37" fontId="1" fillId="2" borderId="18" xfId="0" applyNumberFormat="1" applyFont="1" applyFill="1" applyBorder="1" applyAlignment="1">
      <alignment horizontal="center" vertical="center"/>
    </xf>
    <xf numFmtId="37" fontId="1" fillId="2" borderId="18" xfId="1" applyNumberFormat="1" applyFont="1" applyFill="1" applyBorder="1" applyAlignment="1">
      <alignment horizontal="center" vertical="center"/>
    </xf>
    <xf numFmtId="165" fontId="1" fillId="2" borderId="18" xfId="1" applyNumberFormat="1" applyFont="1" applyFill="1" applyBorder="1" applyAlignment="1">
      <alignment horizontal="center" vertical="center"/>
    </xf>
    <xf numFmtId="165" fontId="1" fillId="2" borderId="19" xfId="1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7" fontId="6" fillId="2" borderId="22" xfId="1" applyNumberFormat="1" applyFont="1" applyFill="1" applyBorder="1" applyAlignment="1">
      <alignment horizontal="center" vertical="center"/>
    </xf>
    <xf numFmtId="165" fontId="6" fillId="2" borderId="22" xfId="1" applyNumberFormat="1" applyFont="1" applyFill="1" applyBorder="1" applyAlignment="1">
      <alignment horizontal="center" vertical="center"/>
    </xf>
    <xf numFmtId="165" fontId="6" fillId="2" borderId="21" xfId="1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</cellXfs>
  <cellStyles count="2">
    <cellStyle name="Comma [0] 2 2" xfId="1" xr:uid="{3C414675-81D6-47A1-9004-599156F6B47E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130D9E-045A-416F-BB13-CA76C12D120A}" name="Table90" displayName="Table90" ref="A10:N31" totalsRowShown="0" headerRowDxfId="17" dataDxfId="16" headerRowBorderDxfId="14" tableBorderDxfId="15" dataCellStyle="Comma [0] 2 2">
  <autoFilter ref="A10:N31" xr:uid="{C26221EE-76A5-4AC9-8B34-ADC8C3AA3AF6}"/>
  <tableColumns count="14">
    <tableColumn id="1" xr3:uid="{5883B1EF-5E1B-4F95-B968-BC421DEB78A0}" name="1" dataDxfId="13"/>
    <tableColumn id="2" xr3:uid="{C7BC4C61-24CC-4D77-B9BD-78C9C08D4B70}" name="2" dataDxfId="12"/>
    <tableColumn id="3" xr3:uid="{878F03BA-F067-42C4-8CC4-B4B9B61CD3BC}" name="3" dataDxfId="11"/>
    <tableColumn id="4" xr3:uid="{40BEBB87-D943-49BA-932E-AD8DCB671676}" name="4" dataDxfId="10"/>
    <tableColumn id="5" xr3:uid="{DC4E5E92-8812-4385-9586-10113C575983}" name="5" dataDxfId="9" dataCellStyle="Comma [0] 2 2"/>
    <tableColumn id="6" xr3:uid="{52925B69-01E5-49EB-AD45-4887A0A9218F}" name="6" dataDxfId="8" dataCellStyle="Comma [0] 2 2">
      <calculatedColumnFormula>E11/$D11*100</calculatedColumnFormula>
    </tableColumn>
    <tableColumn id="7" xr3:uid="{B405EC72-6C76-42DF-AD30-0864724F4D9D}" name="7" dataDxfId="7" dataCellStyle="Comma [0] 2 2"/>
    <tableColumn id="8" xr3:uid="{9E868D22-08BD-4042-A284-2EB0F92817E2}" name="8" dataDxfId="6" dataCellStyle="Comma [0] 2 2">
      <calculatedColumnFormula>G11/$D11*100</calculatedColumnFormula>
    </tableColumn>
    <tableColumn id="9" xr3:uid="{571AB48E-98C1-46CF-8DA8-B13D652DD0A1}" name="9" dataDxfId="5" dataCellStyle="Comma [0] 2 2"/>
    <tableColumn id="10" xr3:uid="{AF73E577-8C15-48CD-A4B1-AD9EADE158EE}" name="10" dataDxfId="4" dataCellStyle="Comma [0] 2 2">
      <calculatedColumnFormula>I11/$D11*100</calculatedColumnFormula>
    </tableColumn>
    <tableColumn id="11" xr3:uid="{0743AC86-D858-4293-AD56-9D1F4BB4EB6E}" name="11" dataDxfId="3" dataCellStyle="Comma [0] 2 2"/>
    <tableColumn id="12" xr3:uid="{1A3DA8E4-9CCC-4B1E-82F9-9896CF8A7D23}" name="12" dataDxfId="2" dataCellStyle="Comma [0] 2 2">
      <calculatedColumnFormula>K11/$D11*100</calculatedColumnFormula>
    </tableColumn>
    <tableColumn id="13" xr3:uid="{5799C650-3DAD-4271-B7BE-20FC85BAFBC0}" name="13" dataDxfId="1" dataCellStyle="Comma [0] 2 2"/>
    <tableColumn id="14" xr3:uid="{38B6499F-45D2-44A5-8D88-78A201A0FD9F}" name="14" dataDxfId="0" dataCellStyle="Comma [0] 2 2">
      <calculatedColumnFormula>M11/$D11*100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4E17-E350-4608-BDF1-90B5FC9FB9B0}">
  <sheetPr codeName="Sheet43">
    <tabColor theme="4"/>
    <pageSetUpPr fitToPage="1"/>
  </sheetPr>
  <dimension ref="A1:O34"/>
  <sheetViews>
    <sheetView tabSelected="1" view="pageBreakPreview" zoomScaleNormal="80" zoomScaleSheetLayoutView="100" workbookViewId="0">
      <selection activeCell="P44" sqref="P44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5.109375" style="2" customWidth="1"/>
    <col min="4" max="4" width="16.88671875" style="2" customWidth="1"/>
    <col min="5" max="14" width="10.6640625" style="2" customWidth="1"/>
    <col min="15" max="15" width="2" style="2" customWidth="1"/>
    <col min="16" max="256" width="9.109375" style="2"/>
    <col min="257" max="257" width="5.6640625" style="2" customWidth="1"/>
    <col min="258" max="258" width="21.6640625" style="2" customWidth="1"/>
    <col min="259" max="259" width="25.109375" style="2" customWidth="1"/>
    <col min="260" max="260" width="16.88671875" style="2" customWidth="1"/>
    <col min="261" max="270" width="10.6640625" style="2" customWidth="1"/>
    <col min="271" max="271" width="2" style="2" customWidth="1"/>
    <col min="272" max="512" width="9.109375" style="2"/>
    <col min="513" max="513" width="5.6640625" style="2" customWidth="1"/>
    <col min="514" max="514" width="21.6640625" style="2" customWidth="1"/>
    <col min="515" max="515" width="25.109375" style="2" customWidth="1"/>
    <col min="516" max="516" width="16.88671875" style="2" customWidth="1"/>
    <col min="517" max="526" width="10.6640625" style="2" customWidth="1"/>
    <col min="527" max="527" width="2" style="2" customWidth="1"/>
    <col min="528" max="768" width="9.109375" style="2"/>
    <col min="769" max="769" width="5.6640625" style="2" customWidth="1"/>
    <col min="770" max="770" width="21.6640625" style="2" customWidth="1"/>
    <col min="771" max="771" width="25.109375" style="2" customWidth="1"/>
    <col min="772" max="772" width="16.88671875" style="2" customWidth="1"/>
    <col min="773" max="782" width="10.6640625" style="2" customWidth="1"/>
    <col min="783" max="783" width="2" style="2" customWidth="1"/>
    <col min="784" max="1024" width="9.109375" style="2"/>
    <col min="1025" max="1025" width="5.6640625" style="2" customWidth="1"/>
    <col min="1026" max="1026" width="21.6640625" style="2" customWidth="1"/>
    <col min="1027" max="1027" width="25.109375" style="2" customWidth="1"/>
    <col min="1028" max="1028" width="16.88671875" style="2" customWidth="1"/>
    <col min="1029" max="1038" width="10.6640625" style="2" customWidth="1"/>
    <col min="1039" max="1039" width="2" style="2" customWidth="1"/>
    <col min="1040" max="1280" width="9.109375" style="2"/>
    <col min="1281" max="1281" width="5.6640625" style="2" customWidth="1"/>
    <col min="1282" max="1282" width="21.6640625" style="2" customWidth="1"/>
    <col min="1283" max="1283" width="25.109375" style="2" customWidth="1"/>
    <col min="1284" max="1284" width="16.88671875" style="2" customWidth="1"/>
    <col min="1285" max="1294" width="10.6640625" style="2" customWidth="1"/>
    <col min="1295" max="1295" width="2" style="2" customWidth="1"/>
    <col min="1296" max="1536" width="9.109375" style="2"/>
    <col min="1537" max="1537" width="5.6640625" style="2" customWidth="1"/>
    <col min="1538" max="1538" width="21.6640625" style="2" customWidth="1"/>
    <col min="1539" max="1539" width="25.109375" style="2" customWidth="1"/>
    <col min="1540" max="1540" width="16.88671875" style="2" customWidth="1"/>
    <col min="1541" max="1550" width="10.6640625" style="2" customWidth="1"/>
    <col min="1551" max="1551" width="2" style="2" customWidth="1"/>
    <col min="1552" max="1792" width="9.109375" style="2"/>
    <col min="1793" max="1793" width="5.6640625" style="2" customWidth="1"/>
    <col min="1794" max="1794" width="21.6640625" style="2" customWidth="1"/>
    <col min="1795" max="1795" width="25.109375" style="2" customWidth="1"/>
    <col min="1796" max="1796" width="16.88671875" style="2" customWidth="1"/>
    <col min="1797" max="1806" width="10.6640625" style="2" customWidth="1"/>
    <col min="1807" max="1807" width="2" style="2" customWidth="1"/>
    <col min="1808" max="2048" width="9.109375" style="2"/>
    <col min="2049" max="2049" width="5.6640625" style="2" customWidth="1"/>
    <col min="2050" max="2050" width="21.6640625" style="2" customWidth="1"/>
    <col min="2051" max="2051" width="25.109375" style="2" customWidth="1"/>
    <col min="2052" max="2052" width="16.88671875" style="2" customWidth="1"/>
    <col min="2053" max="2062" width="10.6640625" style="2" customWidth="1"/>
    <col min="2063" max="2063" width="2" style="2" customWidth="1"/>
    <col min="2064" max="2304" width="9.109375" style="2"/>
    <col min="2305" max="2305" width="5.6640625" style="2" customWidth="1"/>
    <col min="2306" max="2306" width="21.6640625" style="2" customWidth="1"/>
    <col min="2307" max="2307" width="25.109375" style="2" customWidth="1"/>
    <col min="2308" max="2308" width="16.88671875" style="2" customWidth="1"/>
    <col min="2309" max="2318" width="10.6640625" style="2" customWidth="1"/>
    <col min="2319" max="2319" width="2" style="2" customWidth="1"/>
    <col min="2320" max="2560" width="9.109375" style="2"/>
    <col min="2561" max="2561" width="5.6640625" style="2" customWidth="1"/>
    <col min="2562" max="2562" width="21.6640625" style="2" customWidth="1"/>
    <col min="2563" max="2563" width="25.109375" style="2" customWidth="1"/>
    <col min="2564" max="2564" width="16.88671875" style="2" customWidth="1"/>
    <col min="2565" max="2574" width="10.6640625" style="2" customWidth="1"/>
    <col min="2575" max="2575" width="2" style="2" customWidth="1"/>
    <col min="2576" max="2816" width="9.109375" style="2"/>
    <col min="2817" max="2817" width="5.6640625" style="2" customWidth="1"/>
    <col min="2818" max="2818" width="21.6640625" style="2" customWidth="1"/>
    <col min="2819" max="2819" width="25.109375" style="2" customWidth="1"/>
    <col min="2820" max="2820" width="16.88671875" style="2" customWidth="1"/>
    <col min="2821" max="2830" width="10.6640625" style="2" customWidth="1"/>
    <col min="2831" max="2831" width="2" style="2" customWidth="1"/>
    <col min="2832" max="3072" width="9.109375" style="2"/>
    <col min="3073" max="3073" width="5.6640625" style="2" customWidth="1"/>
    <col min="3074" max="3074" width="21.6640625" style="2" customWidth="1"/>
    <col min="3075" max="3075" width="25.109375" style="2" customWidth="1"/>
    <col min="3076" max="3076" width="16.88671875" style="2" customWidth="1"/>
    <col min="3077" max="3086" width="10.6640625" style="2" customWidth="1"/>
    <col min="3087" max="3087" width="2" style="2" customWidth="1"/>
    <col min="3088" max="3328" width="9.109375" style="2"/>
    <col min="3329" max="3329" width="5.6640625" style="2" customWidth="1"/>
    <col min="3330" max="3330" width="21.6640625" style="2" customWidth="1"/>
    <col min="3331" max="3331" width="25.109375" style="2" customWidth="1"/>
    <col min="3332" max="3332" width="16.88671875" style="2" customWidth="1"/>
    <col min="3333" max="3342" width="10.6640625" style="2" customWidth="1"/>
    <col min="3343" max="3343" width="2" style="2" customWidth="1"/>
    <col min="3344" max="3584" width="9.109375" style="2"/>
    <col min="3585" max="3585" width="5.6640625" style="2" customWidth="1"/>
    <col min="3586" max="3586" width="21.6640625" style="2" customWidth="1"/>
    <col min="3587" max="3587" width="25.109375" style="2" customWidth="1"/>
    <col min="3588" max="3588" width="16.88671875" style="2" customWidth="1"/>
    <col min="3589" max="3598" width="10.6640625" style="2" customWidth="1"/>
    <col min="3599" max="3599" width="2" style="2" customWidth="1"/>
    <col min="3600" max="3840" width="9.109375" style="2"/>
    <col min="3841" max="3841" width="5.6640625" style="2" customWidth="1"/>
    <col min="3842" max="3842" width="21.6640625" style="2" customWidth="1"/>
    <col min="3843" max="3843" width="25.109375" style="2" customWidth="1"/>
    <col min="3844" max="3844" width="16.88671875" style="2" customWidth="1"/>
    <col min="3845" max="3854" width="10.6640625" style="2" customWidth="1"/>
    <col min="3855" max="3855" width="2" style="2" customWidth="1"/>
    <col min="3856" max="4096" width="9.109375" style="2"/>
    <col min="4097" max="4097" width="5.6640625" style="2" customWidth="1"/>
    <col min="4098" max="4098" width="21.6640625" style="2" customWidth="1"/>
    <col min="4099" max="4099" width="25.109375" style="2" customWidth="1"/>
    <col min="4100" max="4100" width="16.88671875" style="2" customWidth="1"/>
    <col min="4101" max="4110" width="10.6640625" style="2" customWidth="1"/>
    <col min="4111" max="4111" width="2" style="2" customWidth="1"/>
    <col min="4112" max="4352" width="9.109375" style="2"/>
    <col min="4353" max="4353" width="5.6640625" style="2" customWidth="1"/>
    <col min="4354" max="4354" width="21.6640625" style="2" customWidth="1"/>
    <col min="4355" max="4355" width="25.109375" style="2" customWidth="1"/>
    <col min="4356" max="4356" width="16.88671875" style="2" customWidth="1"/>
    <col min="4357" max="4366" width="10.6640625" style="2" customWidth="1"/>
    <col min="4367" max="4367" width="2" style="2" customWidth="1"/>
    <col min="4368" max="4608" width="9.109375" style="2"/>
    <col min="4609" max="4609" width="5.6640625" style="2" customWidth="1"/>
    <col min="4610" max="4610" width="21.6640625" style="2" customWidth="1"/>
    <col min="4611" max="4611" width="25.109375" style="2" customWidth="1"/>
    <col min="4612" max="4612" width="16.88671875" style="2" customWidth="1"/>
    <col min="4613" max="4622" width="10.6640625" style="2" customWidth="1"/>
    <col min="4623" max="4623" width="2" style="2" customWidth="1"/>
    <col min="4624" max="4864" width="9.109375" style="2"/>
    <col min="4865" max="4865" width="5.6640625" style="2" customWidth="1"/>
    <col min="4866" max="4866" width="21.6640625" style="2" customWidth="1"/>
    <col min="4867" max="4867" width="25.109375" style="2" customWidth="1"/>
    <col min="4868" max="4868" width="16.88671875" style="2" customWidth="1"/>
    <col min="4869" max="4878" width="10.6640625" style="2" customWidth="1"/>
    <col min="4879" max="4879" width="2" style="2" customWidth="1"/>
    <col min="4880" max="5120" width="9.109375" style="2"/>
    <col min="5121" max="5121" width="5.6640625" style="2" customWidth="1"/>
    <col min="5122" max="5122" width="21.6640625" style="2" customWidth="1"/>
    <col min="5123" max="5123" width="25.109375" style="2" customWidth="1"/>
    <col min="5124" max="5124" width="16.88671875" style="2" customWidth="1"/>
    <col min="5125" max="5134" width="10.6640625" style="2" customWidth="1"/>
    <col min="5135" max="5135" width="2" style="2" customWidth="1"/>
    <col min="5136" max="5376" width="9.109375" style="2"/>
    <col min="5377" max="5377" width="5.6640625" style="2" customWidth="1"/>
    <col min="5378" max="5378" width="21.6640625" style="2" customWidth="1"/>
    <col min="5379" max="5379" width="25.109375" style="2" customWidth="1"/>
    <col min="5380" max="5380" width="16.88671875" style="2" customWidth="1"/>
    <col min="5381" max="5390" width="10.6640625" style="2" customWidth="1"/>
    <col min="5391" max="5391" width="2" style="2" customWidth="1"/>
    <col min="5392" max="5632" width="9.109375" style="2"/>
    <col min="5633" max="5633" width="5.6640625" style="2" customWidth="1"/>
    <col min="5634" max="5634" width="21.6640625" style="2" customWidth="1"/>
    <col min="5635" max="5635" width="25.109375" style="2" customWidth="1"/>
    <col min="5636" max="5636" width="16.88671875" style="2" customWidth="1"/>
    <col min="5637" max="5646" width="10.6640625" style="2" customWidth="1"/>
    <col min="5647" max="5647" width="2" style="2" customWidth="1"/>
    <col min="5648" max="5888" width="9.109375" style="2"/>
    <col min="5889" max="5889" width="5.6640625" style="2" customWidth="1"/>
    <col min="5890" max="5890" width="21.6640625" style="2" customWidth="1"/>
    <col min="5891" max="5891" width="25.109375" style="2" customWidth="1"/>
    <col min="5892" max="5892" width="16.88671875" style="2" customWidth="1"/>
    <col min="5893" max="5902" width="10.6640625" style="2" customWidth="1"/>
    <col min="5903" max="5903" width="2" style="2" customWidth="1"/>
    <col min="5904" max="6144" width="9.109375" style="2"/>
    <col min="6145" max="6145" width="5.6640625" style="2" customWidth="1"/>
    <col min="6146" max="6146" width="21.6640625" style="2" customWidth="1"/>
    <col min="6147" max="6147" width="25.109375" style="2" customWidth="1"/>
    <col min="6148" max="6148" width="16.88671875" style="2" customWidth="1"/>
    <col min="6149" max="6158" width="10.6640625" style="2" customWidth="1"/>
    <col min="6159" max="6159" width="2" style="2" customWidth="1"/>
    <col min="6160" max="6400" width="9.109375" style="2"/>
    <col min="6401" max="6401" width="5.6640625" style="2" customWidth="1"/>
    <col min="6402" max="6402" width="21.6640625" style="2" customWidth="1"/>
    <col min="6403" max="6403" width="25.109375" style="2" customWidth="1"/>
    <col min="6404" max="6404" width="16.88671875" style="2" customWidth="1"/>
    <col min="6405" max="6414" width="10.6640625" style="2" customWidth="1"/>
    <col min="6415" max="6415" width="2" style="2" customWidth="1"/>
    <col min="6416" max="6656" width="9.109375" style="2"/>
    <col min="6657" max="6657" width="5.6640625" style="2" customWidth="1"/>
    <col min="6658" max="6658" width="21.6640625" style="2" customWidth="1"/>
    <col min="6659" max="6659" width="25.109375" style="2" customWidth="1"/>
    <col min="6660" max="6660" width="16.88671875" style="2" customWidth="1"/>
    <col min="6661" max="6670" width="10.6640625" style="2" customWidth="1"/>
    <col min="6671" max="6671" width="2" style="2" customWidth="1"/>
    <col min="6672" max="6912" width="9.109375" style="2"/>
    <col min="6913" max="6913" width="5.6640625" style="2" customWidth="1"/>
    <col min="6914" max="6914" width="21.6640625" style="2" customWidth="1"/>
    <col min="6915" max="6915" width="25.109375" style="2" customWidth="1"/>
    <col min="6916" max="6916" width="16.88671875" style="2" customWidth="1"/>
    <col min="6917" max="6926" width="10.6640625" style="2" customWidth="1"/>
    <col min="6927" max="6927" width="2" style="2" customWidth="1"/>
    <col min="6928" max="7168" width="9.109375" style="2"/>
    <col min="7169" max="7169" width="5.6640625" style="2" customWidth="1"/>
    <col min="7170" max="7170" width="21.6640625" style="2" customWidth="1"/>
    <col min="7171" max="7171" width="25.109375" style="2" customWidth="1"/>
    <col min="7172" max="7172" width="16.88671875" style="2" customWidth="1"/>
    <col min="7173" max="7182" width="10.6640625" style="2" customWidth="1"/>
    <col min="7183" max="7183" width="2" style="2" customWidth="1"/>
    <col min="7184" max="7424" width="9.109375" style="2"/>
    <col min="7425" max="7425" width="5.6640625" style="2" customWidth="1"/>
    <col min="7426" max="7426" width="21.6640625" style="2" customWidth="1"/>
    <col min="7427" max="7427" width="25.109375" style="2" customWidth="1"/>
    <col min="7428" max="7428" width="16.88671875" style="2" customWidth="1"/>
    <col min="7429" max="7438" width="10.6640625" style="2" customWidth="1"/>
    <col min="7439" max="7439" width="2" style="2" customWidth="1"/>
    <col min="7440" max="7680" width="9.109375" style="2"/>
    <col min="7681" max="7681" width="5.6640625" style="2" customWidth="1"/>
    <col min="7682" max="7682" width="21.6640625" style="2" customWidth="1"/>
    <col min="7683" max="7683" width="25.109375" style="2" customWidth="1"/>
    <col min="7684" max="7684" width="16.88671875" style="2" customWidth="1"/>
    <col min="7685" max="7694" width="10.6640625" style="2" customWidth="1"/>
    <col min="7695" max="7695" width="2" style="2" customWidth="1"/>
    <col min="7696" max="7936" width="9.109375" style="2"/>
    <col min="7937" max="7937" width="5.6640625" style="2" customWidth="1"/>
    <col min="7938" max="7938" width="21.6640625" style="2" customWidth="1"/>
    <col min="7939" max="7939" width="25.109375" style="2" customWidth="1"/>
    <col min="7940" max="7940" width="16.88671875" style="2" customWidth="1"/>
    <col min="7941" max="7950" width="10.6640625" style="2" customWidth="1"/>
    <col min="7951" max="7951" width="2" style="2" customWidth="1"/>
    <col min="7952" max="8192" width="9.109375" style="2"/>
    <col min="8193" max="8193" width="5.6640625" style="2" customWidth="1"/>
    <col min="8194" max="8194" width="21.6640625" style="2" customWidth="1"/>
    <col min="8195" max="8195" width="25.109375" style="2" customWidth="1"/>
    <col min="8196" max="8196" width="16.88671875" style="2" customWidth="1"/>
    <col min="8197" max="8206" width="10.6640625" style="2" customWidth="1"/>
    <col min="8207" max="8207" width="2" style="2" customWidth="1"/>
    <col min="8208" max="8448" width="9.109375" style="2"/>
    <col min="8449" max="8449" width="5.6640625" style="2" customWidth="1"/>
    <col min="8450" max="8450" width="21.6640625" style="2" customWidth="1"/>
    <col min="8451" max="8451" width="25.109375" style="2" customWidth="1"/>
    <col min="8452" max="8452" width="16.88671875" style="2" customWidth="1"/>
    <col min="8453" max="8462" width="10.6640625" style="2" customWidth="1"/>
    <col min="8463" max="8463" width="2" style="2" customWidth="1"/>
    <col min="8464" max="8704" width="9.109375" style="2"/>
    <col min="8705" max="8705" width="5.6640625" style="2" customWidth="1"/>
    <col min="8706" max="8706" width="21.6640625" style="2" customWidth="1"/>
    <col min="8707" max="8707" width="25.109375" style="2" customWidth="1"/>
    <col min="8708" max="8708" width="16.88671875" style="2" customWidth="1"/>
    <col min="8709" max="8718" width="10.6640625" style="2" customWidth="1"/>
    <col min="8719" max="8719" width="2" style="2" customWidth="1"/>
    <col min="8720" max="8960" width="9.109375" style="2"/>
    <col min="8961" max="8961" width="5.6640625" style="2" customWidth="1"/>
    <col min="8962" max="8962" width="21.6640625" style="2" customWidth="1"/>
    <col min="8963" max="8963" width="25.109375" style="2" customWidth="1"/>
    <col min="8964" max="8964" width="16.88671875" style="2" customWidth="1"/>
    <col min="8965" max="8974" width="10.6640625" style="2" customWidth="1"/>
    <col min="8975" max="8975" width="2" style="2" customWidth="1"/>
    <col min="8976" max="9216" width="9.109375" style="2"/>
    <col min="9217" max="9217" width="5.6640625" style="2" customWidth="1"/>
    <col min="9218" max="9218" width="21.6640625" style="2" customWidth="1"/>
    <col min="9219" max="9219" width="25.109375" style="2" customWidth="1"/>
    <col min="9220" max="9220" width="16.88671875" style="2" customWidth="1"/>
    <col min="9221" max="9230" width="10.6640625" style="2" customWidth="1"/>
    <col min="9231" max="9231" width="2" style="2" customWidth="1"/>
    <col min="9232" max="9472" width="9.109375" style="2"/>
    <col min="9473" max="9473" width="5.6640625" style="2" customWidth="1"/>
    <col min="9474" max="9474" width="21.6640625" style="2" customWidth="1"/>
    <col min="9475" max="9475" width="25.109375" style="2" customWidth="1"/>
    <col min="9476" max="9476" width="16.88671875" style="2" customWidth="1"/>
    <col min="9477" max="9486" width="10.6640625" style="2" customWidth="1"/>
    <col min="9487" max="9487" width="2" style="2" customWidth="1"/>
    <col min="9488" max="9728" width="9.109375" style="2"/>
    <col min="9729" max="9729" width="5.6640625" style="2" customWidth="1"/>
    <col min="9730" max="9730" width="21.6640625" style="2" customWidth="1"/>
    <col min="9731" max="9731" width="25.109375" style="2" customWidth="1"/>
    <col min="9732" max="9732" width="16.88671875" style="2" customWidth="1"/>
    <col min="9733" max="9742" width="10.6640625" style="2" customWidth="1"/>
    <col min="9743" max="9743" width="2" style="2" customWidth="1"/>
    <col min="9744" max="9984" width="9.109375" style="2"/>
    <col min="9985" max="9985" width="5.6640625" style="2" customWidth="1"/>
    <col min="9986" max="9986" width="21.6640625" style="2" customWidth="1"/>
    <col min="9987" max="9987" width="25.109375" style="2" customWidth="1"/>
    <col min="9988" max="9988" width="16.88671875" style="2" customWidth="1"/>
    <col min="9989" max="9998" width="10.6640625" style="2" customWidth="1"/>
    <col min="9999" max="9999" width="2" style="2" customWidth="1"/>
    <col min="10000" max="10240" width="9.109375" style="2"/>
    <col min="10241" max="10241" width="5.6640625" style="2" customWidth="1"/>
    <col min="10242" max="10242" width="21.6640625" style="2" customWidth="1"/>
    <col min="10243" max="10243" width="25.109375" style="2" customWidth="1"/>
    <col min="10244" max="10244" width="16.88671875" style="2" customWidth="1"/>
    <col min="10245" max="10254" width="10.6640625" style="2" customWidth="1"/>
    <col min="10255" max="10255" width="2" style="2" customWidth="1"/>
    <col min="10256" max="10496" width="9.109375" style="2"/>
    <col min="10497" max="10497" width="5.6640625" style="2" customWidth="1"/>
    <col min="10498" max="10498" width="21.6640625" style="2" customWidth="1"/>
    <col min="10499" max="10499" width="25.109375" style="2" customWidth="1"/>
    <col min="10500" max="10500" width="16.88671875" style="2" customWidth="1"/>
    <col min="10501" max="10510" width="10.6640625" style="2" customWidth="1"/>
    <col min="10511" max="10511" width="2" style="2" customWidth="1"/>
    <col min="10512" max="10752" width="9.109375" style="2"/>
    <col min="10753" max="10753" width="5.6640625" style="2" customWidth="1"/>
    <col min="10754" max="10754" width="21.6640625" style="2" customWidth="1"/>
    <col min="10755" max="10755" width="25.109375" style="2" customWidth="1"/>
    <col min="10756" max="10756" width="16.88671875" style="2" customWidth="1"/>
    <col min="10757" max="10766" width="10.6640625" style="2" customWidth="1"/>
    <col min="10767" max="10767" width="2" style="2" customWidth="1"/>
    <col min="10768" max="11008" width="9.109375" style="2"/>
    <col min="11009" max="11009" width="5.6640625" style="2" customWidth="1"/>
    <col min="11010" max="11010" width="21.6640625" style="2" customWidth="1"/>
    <col min="11011" max="11011" width="25.109375" style="2" customWidth="1"/>
    <col min="11012" max="11012" width="16.88671875" style="2" customWidth="1"/>
    <col min="11013" max="11022" width="10.6640625" style="2" customWidth="1"/>
    <col min="11023" max="11023" width="2" style="2" customWidth="1"/>
    <col min="11024" max="11264" width="9.109375" style="2"/>
    <col min="11265" max="11265" width="5.6640625" style="2" customWidth="1"/>
    <col min="11266" max="11266" width="21.6640625" style="2" customWidth="1"/>
    <col min="11267" max="11267" width="25.109375" style="2" customWidth="1"/>
    <col min="11268" max="11268" width="16.88671875" style="2" customWidth="1"/>
    <col min="11269" max="11278" width="10.6640625" style="2" customWidth="1"/>
    <col min="11279" max="11279" width="2" style="2" customWidth="1"/>
    <col min="11280" max="11520" width="9.109375" style="2"/>
    <col min="11521" max="11521" width="5.6640625" style="2" customWidth="1"/>
    <col min="11522" max="11522" width="21.6640625" style="2" customWidth="1"/>
    <col min="11523" max="11523" width="25.109375" style="2" customWidth="1"/>
    <col min="11524" max="11524" width="16.88671875" style="2" customWidth="1"/>
    <col min="11525" max="11534" width="10.6640625" style="2" customWidth="1"/>
    <col min="11535" max="11535" width="2" style="2" customWidth="1"/>
    <col min="11536" max="11776" width="9.109375" style="2"/>
    <col min="11777" max="11777" width="5.6640625" style="2" customWidth="1"/>
    <col min="11778" max="11778" width="21.6640625" style="2" customWidth="1"/>
    <col min="11779" max="11779" width="25.109375" style="2" customWidth="1"/>
    <col min="11780" max="11780" width="16.88671875" style="2" customWidth="1"/>
    <col min="11781" max="11790" width="10.6640625" style="2" customWidth="1"/>
    <col min="11791" max="11791" width="2" style="2" customWidth="1"/>
    <col min="11792" max="12032" width="9.109375" style="2"/>
    <col min="12033" max="12033" width="5.6640625" style="2" customWidth="1"/>
    <col min="12034" max="12034" width="21.6640625" style="2" customWidth="1"/>
    <col min="12035" max="12035" width="25.109375" style="2" customWidth="1"/>
    <col min="12036" max="12036" width="16.88671875" style="2" customWidth="1"/>
    <col min="12037" max="12046" width="10.6640625" style="2" customWidth="1"/>
    <col min="12047" max="12047" width="2" style="2" customWidth="1"/>
    <col min="12048" max="12288" width="9.109375" style="2"/>
    <col min="12289" max="12289" width="5.6640625" style="2" customWidth="1"/>
    <col min="12290" max="12290" width="21.6640625" style="2" customWidth="1"/>
    <col min="12291" max="12291" width="25.109375" style="2" customWidth="1"/>
    <col min="12292" max="12292" width="16.88671875" style="2" customWidth="1"/>
    <col min="12293" max="12302" width="10.6640625" style="2" customWidth="1"/>
    <col min="12303" max="12303" width="2" style="2" customWidth="1"/>
    <col min="12304" max="12544" width="9.109375" style="2"/>
    <col min="12545" max="12545" width="5.6640625" style="2" customWidth="1"/>
    <col min="12546" max="12546" width="21.6640625" style="2" customWidth="1"/>
    <col min="12547" max="12547" width="25.109375" style="2" customWidth="1"/>
    <col min="12548" max="12548" width="16.88671875" style="2" customWidth="1"/>
    <col min="12549" max="12558" width="10.6640625" style="2" customWidth="1"/>
    <col min="12559" max="12559" width="2" style="2" customWidth="1"/>
    <col min="12560" max="12800" width="9.109375" style="2"/>
    <col min="12801" max="12801" width="5.6640625" style="2" customWidth="1"/>
    <col min="12802" max="12802" width="21.6640625" style="2" customWidth="1"/>
    <col min="12803" max="12803" width="25.109375" style="2" customWidth="1"/>
    <col min="12804" max="12804" width="16.88671875" style="2" customWidth="1"/>
    <col min="12805" max="12814" width="10.6640625" style="2" customWidth="1"/>
    <col min="12815" max="12815" width="2" style="2" customWidth="1"/>
    <col min="12816" max="13056" width="9.109375" style="2"/>
    <col min="13057" max="13057" width="5.6640625" style="2" customWidth="1"/>
    <col min="13058" max="13058" width="21.6640625" style="2" customWidth="1"/>
    <col min="13059" max="13059" width="25.109375" style="2" customWidth="1"/>
    <col min="13060" max="13060" width="16.88671875" style="2" customWidth="1"/>
    <col min="13061" max="13070" width="10.6640625" style="2" customWidth="1"/>
    <col min="13071" max="13071" width="2" style="2" customWidth="1"/>
    <col min="13072" max="13312" width="9.109375" style="2"/>
    <col min="13313" max="13313" width="5.6640625" style="2" customWidth="1"/>
    <col min="13314" max="13314" width="21.6640625" style="2" customWidth="1"/>
    <col min="13315" max="13315" width="25.109375" style="2" customWidth="1"/>
    <col min="13316" max="13316" width="16.88671875" style="2" customWidth="1"/>
    <col min="13317" max="13326" width="10.6640625" style="2" customWidth="1"/>
    <col min="13327" max="13327" width="2" style="2" customWidth="1"/>
    <col min="13328" max="13568" width="9.109375" style="2"/>
    <col min="13569" max="13569" width="5.6640625" style="2" customWidth="1"/>
    <col min="13570" max="13570" width="21.6640625" style="2" customWidth="1"/>
    <col min="13571" max="13571" width="25.109375" style="2" customWidth="1"/>
    <col min="13572" max="13572" width="16.88671875" style="2" customWidth="1"/>
    <col min="13573" max="13582" width="10.6640625" style="2" customWidth="1"/>
    <col min="13583" max="13583" width="2" style="2" customWidth="1"/>
    <col min="13584" max="13824" width="9.109375" style="2"/>
    <col min="13825" max="13825" width="5.6640625" style="2" customWidth="1"/>
    <col min="13826" max="13826" width="21.6640625" style="2" customWidth="1"/>
    <col min="13827" max="13827" width="25.109375" style="2" customWidth="1"/>
    <col min="13828" max="13828" width="16.88671875" style="2" customWidth="1"/>
    <col min="13829" max="13838" width="10.6640625" style="2" customWidth="1"/>
    <col min="13839" max="13839" width="2" style="2" customWidth="1"/>
    <col min="13840" max="14080" width="9.109375" style="2"/>
    <col min="14081" max="14081" width="5.6640625" style="2" customWidth="1"/>
    <col min="14082" max="14082" width="21.6640625" style="2" customWidth="1"/>
    <col min="14083" max="14083" width="25.109375" style="2" customWidth="1"/>
    <col min="14084" max="14084" width="16.88671875" style="2" customWidth="1"/>
    <col min="14085" max="14094" width="10.6640625" style="2" customWidth="1"/>
    <col min="14095" max="14095" width="2" style="2" customWidth="1"/>
    <col min="14096" max="14336" width="9.109375" style="2"/>
    <col min="14337" max="14337" width="5.6640625" style="2" customWidth="1"/>
    <col min="14338" max="14338" width="21.6640625" style="2" customWidth="1"/>
    <col min="14339" max="14339" width="25.109375" style="2" customWidth="1"/>
    <col min="14340" max="14340" width="16.88671875" style="2" customWidth="1"/>
    <col min="14341" max="14350" width="10.6640625" style="2" customWidth="1"/>
    <col min="14351" max="14351" width="2" style="2" customWidth="1"/>
    <col min="14352" max="14592" width="9.109375" style="2"/>
    <col min="14593" max="14593" width="5.6640625" style="2" customWidth="1"/>
    <col min="14594" max="14594" width="21.6640625" style="2" customWidth="1"/>
    <col min="14595" max="14595" width="25.109375" style="2" customWidth="1"/>
    <col min="14596" max="14596" width="16.88671875" style="2" customWidth="1"/>
    <col min="14597" max="14606" width="10.6640625" style="2" customWidth="1"/>
    <col min="14607" max="14607" width="2" style="2" customWidth="1"/>
    <col min="14608" max="14848" width="9.109375" style="2"/>
    <col min="14849" max="14849" width="5.6640625" style="2" customWidth="1"/>
    <col min="14850" max="14850" width="21.6640625" style="2" customWidth="1"/>
    <col min="14851" max="14851" width="25.109375" style="2" customWidth="1"/>
    <col min="14852" max="14852" width="16.88671875" style="2" customWidth="1"/>
    <col min="14853" max="14862" width="10.6640625" style="2" customWidth="1"/>
    <col min="14863" max="14863" width="2" style="2" customWidth="1"/>
    <col min="14864" max="15104" width="9.109375" style="2"/>
    <col min="15105" max="15105" width="5.6640625" style="2" customWidth="1"/>
    <col min="15106" max="15106" width="21.6640625" style="2" customWidth="1"/>
    <col min="15107" max="15107" width="25.109375" style="2" customWidth="1"/>
    <col min="15108" max="15108" width="16.88671875" style="2" customWidth="1"/>
    <col min="15109" max="15118" width="10.6640625" style="2" customWidth="1"/>
    <col min="15119" max="15119" width="2" style="2" customWidth="1"/>
    <col min="15120" max="15360" width="9.109375" style="2"/>
    <col min="15361" max="15361" width="5.6640625" style="2" customWidth="1"/>
    <col min="15362" max="15362" width="21.6640625" style="2" customWidth="1"/>
    <col min="15363" max="15363" width="25.109375" style="2" customWidth="1"/>
    <col min="15364" max="15364" width="16.88671875" style="2" customWidth="1"/>
    <col min="15365" max="15374" width="10.6640625" style="2" customWidth="1"/>
    <col min="15375" max="15375" width="2" style="2" customWidth="1"/>
    <col min="15376" max="15616" width="9.109375" style="2"/>
    <col min="15617" max="15617" width="5.6640625" style="2" customWidth="1"/>
    <col min="15618" max="15618" width="21.6640625" style="2" customWidth="1"/>
    <col min="15619" max="15619" width="25.109375" style="2" customWidth="1"/>
    <col min="15620" max="15620" width="16.88671875" style="2" customWidth="1"/>
    <col min="15621" max="15630" width="10.6640625" style="2" customWidth="1"/>
    <col min="15631" max="15631" width="2" style="2" customWidth="1"/>
    <col min="15632" max="15872" width="9.109375" style="2"/>
    <col min="15873" max="15873" width="5.6640625" style="2" customWidth="1"/>
    <col min="15874" max="15874" width="21.6640625" style="2" customWidth="1"/>
    <col min="15875" max="15875" width="25.109375" style="2" customWidth="1"/>
    <col min="15876" max="15876" width="16.88671875" style="2" customWidth="1"/>
    <col min="15877" max="15886" width="10.6640625" style="2" customWidth="1"/>
    <col min="15887" max="15887" width="2" style="2" customWidth="1"/>
    <col min="15888" max="16128" width="9.109375" style="2"/>
    <col min="16129" max="16129" width="5.6640625" style="2" customWidth="1"/>
    <col min="16130" max="16130" width="21.6640625" style="2" customWidth="1"/>
    <col min="16131" max="16131" width="25.109375" style="2" customWidth="1"/>
    <col min="16132" max="16132" width="16.88671875" style="2" customWidth="1"/>
    <col min="16133" max="16142" width="10.6640625" style="2" customWidth="1"/>
    <col min="16143" max="16143" width="2" style="2" customWidth="1"/>
    <col min="16144" max="16384" width="9.109375" style="2"/>
  </cols>
  <sheetData>
    <row r="1" spans="1:15" x14ac:dyDescent="0.25">
      <c r="A1" s="1" t="s">
        <v>0</v>
      </c>
    </row>
    <row r="3" spans="1:15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s="4" customFormat="1" ht="16.8" x14ac:dyDescent="0.25">
      <c r="F4" s="5" t="str">
        <f>'[1]1'!E5</f>
        <v>KABUPATEN/KOTA</v>
      </c>
      <c r="G4" s="6" t="str">
        <f>'[1]1'!F5</f>
        <v>BULUKUMBA</v>
      </c>
      <c r="K4" s="3"/>
      <c r="L4" s="3"/>
      <c r="M4" s="3"/>
      <c r="N4" s="3"/>
    </row>
    <row r="5" spans="1:15" s="4" customFormat="1" ht="16.8" x14ac:dyDescent="0.25">
      <c r="F5" s="5" t="str">
        <f>'[1]1'!E6</f>
        <v xml:space="preserve">TAHUN </v>
      </c>
      <c r="G5" s="6">
        <f>'[1]1'!F6</f>
        <v>2021</v>
      </c>
      <c r="K5" s="3"/>
      <c r="L5" s="3"/>
      <c r="M5" s="3"/>
      <c r="N5" s="3"/>
    </row>
    <row r="6" spans="1:15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18" customHeight="1" x14ac:dyDescent="0.25">
      <c r="A7" s="8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5" ht="18" customHeight="1" x14ac:dyDescent="0.25">
      <c r="A8" s="8"/>
      <c r="B8" s="8"/>
      <c r="C8" s="8"/>
      <c r="D8" s="9"/>
      <c r="E8" s="13" t="s">
        <v>7</v>
      </c>
      <c r="F8" s="14"/>
      <c r="G8" s="13" t="s">
        <v>8</v>
      </c>
      <c r="H8" s="14"/>
      <c r="I8" s="13" t="s">
        <v>9</v>
      </c>
      <c r="J8" s="14"/>
      <c r="K8" s="13" t="s">
        <v>10</v>
      </c>
      <c r="L8" s="14"/>
      <c r="M8" s="13" t="s">
        <v>11</v>
      </c>
      <c r="N8" s="15"/>
    </row>
    <row r="9" spans="1:15" ht="18" customHeight="1" x14ac:dyDescent="0.25">
      <c r="A9" s="16"/>
      <c r="B9" s="16"/>
      <c r="C9" s="16"/>
      <c r="D9" s="17"/>
      <c r="E9" s="18" t="s">
        <v>12</v>
      </c>
      <c r="F9" s="19" t="s">
        <v>13</v>
      </c>
      <c r="G9" s="18" t="s">
        <v>12</v>
      </c>
      <c r="H9" s="19" t="s">
        <v>13</v>
      </c>
      <c r="I9" s="18" t="s">
        <v>12</v>
      </c>
      <c r="J9" s="19" t="s">
        <v>13</v>
      </c>
      <c r="K9" s="18" t="s">
        <v>12</v>
      </c>
      <c r="L9" s="19" t="s">
        <v>13</v>
      </c>
      <c r="M9" s="18" t="s">
        <v>12</v>
      </c>
      <c r="N9" s="19" t="s">
        <v>13</v>
      </c>
    </row>
    <row r="10" spans="1:15" ht="18" customHeight="1" x14ac:dyDescent="0.25">
      <c r="A10" s="20" t="s">
        <v>14</v>
      </c>
      <c r="B10" s="21" t="s">
        <v>15</v>
      </c>
      <c r="C10" s="21" t="s">
        <v>16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24</v>
      </c>
      <c r="L10" s="21" t="s">
        <v>25</v>
      </c>
      <c r="M10" s="21" t="s">
        <v>26</v>
      </c>
      <c r="N10" s="22" t="s">
        <v>27</v>
      </c>
    </row>
    <row r="11" spans="1:15" ht="18" customHeight="1" x14ac:dyDescent="0.25">
      <c r="A11" s="23">
        <f>'[1]9'!A9</f>
        <v>1</v>
      </c>
      <c r="B11" s="24" t="str">
        <f>'[1]9'!B9</f>
        <v>GANTARANG</v>
      </c>
      <c r="C11" s="24" t="str">
        <f>'[1]9'!C9</f>
        <v>1. PONRE</v>
      </c>
      <c r="D11" s="25">
        <v>6148</v>
      </c>
      <c r="E11" s="26">
        <v>25</v>
      </c>
      <c r="F11" s="27">
        <f>E11/$D11*100</f>
        <v>0.40663630448926474</v>
      </c>
      <c r="G11" s="26">
        <v>0</v>
      </c>
      <c r="H11" s="27">
        <f t="shared" ref="H11:H20" si="0">G11/$D11*100</f>
        <v>0</v>
      </c>
      <c r="I11" s="26">
        <v>0</v>
      </c>
      <c r="J11" s="27">
        <f>I11/$D11*100</f>
        <v>0</v>
      </c>
      <c r="K11" s="26">
        <v>0</v>
      </c>
      <c r="L11" s="27">
        <f>K11/$D11*100</f>
        <v>0</v>
      </c>
      <c r="M11" s="26">
        <v>0</v>
      </c>
      <c r="N11" s="28">
        <f>M11/$D11*100</f>
        <v>0</v>
      </c>
    </row>
    <row r="12" spans="1:15" ht="18" customHeight="1" x14ac:dyDescent="0.25">
      <c r="A12" s="29"/>
      <c r="B12" s="30"/>
      <c r="C12" s="30" t="str">
        <f>'[1]9'!C10</f>
        <v>2. GATTARENG</v>
      </c>
      <c r="D12" s="31">
        <v>6941</v>
      </c>
      <c r="E12" s="32">
        <v>13</v>
      </c>
      <c r="F12" s="33">
        <f t="shared" ref="F12:F30" si="1">E12/$D12*100</f>
        <v>0.18729289727704942</v>
      </c>
      <c r="G12" s="32">
        <v>13</v>
      </c>
      <c r="H12" s="33">
        <f t="shared" si="0"/>
        <v>0.18729289727704942</v>
      </c>
      <c r="I12" s="32">
        <v>0</v>
      </c>
      <c r="J12" s="33">
        <f t="shared" ref="J12:J30" si="2">I12/$D12*100</f>
        <v>0</v>
      </c>
      <c r="K12" s="32">
        <v>0</v>
      </c>
      <c r="L12" s="33">
        <f t="shared" ref="L12:L30" si="3">K12/$D12*100</f>
        <v>0</v>
      </c>
      <c r="M12" s="32">
        <v>0</v>
      </c>
      <c r="N12" s="34">
        <f t="shared" ref="N12:N30" si="4">M12/$D12*100</f>
        <v>0</v>
      </c>
    </row>
    <row r="13" spans="1:15" ht="18" customHeight="1" x14ac:dyDescent="0.25">
      <c r="A13" s="29"/>
      <c r="B13" s="30"/>
      <c r="C13" s="30" t="str">
        <f>'[1]9'!C11</f>
        <v>3. BONTONYELENG</v>
      </c>
      <c r="D13" s="31">
        <v>3249</v>
      </c>
      <c r="E13" s="32">
        <v>64</v>
      </c>
      <c r="F13" s="33">
        <f>E13/$D13*100</f>
        <v>1.9698368728839641</v>
      </c>
      <c r="G13" s="32">
        <v>0</v>
      </c>
      <c r="H13" s="33">
        <f t="shared" si="0"/>
        <v>0</v>
      </c>
      <c r="I13" s="32">
        <v>0</v>
      </c>
      <c r="J13" s="33">
        <f t="shared" si="2"/>
        <v>0</v>
      </c>
      <c r="K13" s="32">
        <v>0</v>
      </c>
      <c r="L13" s="33">
        <f t="shared" si="3"/>
        <v>0</v>
      </c>
      <c r="M13" s="32">
        <v>0</v>
      </c>
      <c r="N13" s="34">
        <f t="shared" si="4"/>
        <v>0</v>
      </c>
    </row>
    <row r="14" spans="1:15" ht="18" customHeight="1" x14ac:dyDescent="0.25">
      <c r="A14" s="29">
        <f>'[1]9'!A12</f>
        <v>2</v>
      </c>
      <c r="B14" s="30" t="str">
        <f>'[1]9'!B12</f>
        <v>KINDANG</v>
      </c>
      <c r="C14" s="30" t="str">
        <f>'[1]9'!C12</f>
        <v>4. BORONG RAPPOA</v>
      </c>
      <c r="D14" s="31">
        <v>2375</v>
      </c>
      <c r="E14" s="32">
        <v>45</v>
      </c>
      <c r="F14" s="33">
        <f t="shared" si="1"/>
        <v>1.8947368421052633</v>
      </c>
      <c r="G14" s="32">
        <v>0</v>
      </c>
      <c r="H14" s="33">
        <f t="shared" si="0"/>
        <v>0</v>
      </c>
      <c r="I14" s="32">
        <v>0</v>
      </c>
      <c r="J14" s="33">
        <f t="shared" si="2"/>
        <v>0</v>
      </c>
      <c r="K14" s="32">
        <v>0</v>
      </c>
      <c r="L14" s="33">
        <f t="shared" si="3"/>
        <v>0</v>
      </c>
      <c r="M14" s="32">
        <v>0</v>
      </c>
      <c r="N14" s="34">
        <f t="shared" si="4"/>
        <v>0</v>
      </c>
    </row>
    <row r="15" spans="1:15" ht="18" customHeight="1" x14ac:dyDescent="0.25">
      <c r="A15" s="29"/>
      <c r="B15" s="30"/>
      <c r="C15" s="30" t="str">
        <f>'[1]9'!C13</f>
        <v>5. BALIBO</v>
      </c>
      <c r="D15" s="31">
        <v>3525</v>
      </c>
      <c r="E15" s="32">
        <v>59</v>
      </c>
      <c r="F15" s="33">
        <f>E15/$D15*100</f>
        <v>1.6737588652482271</v>
      </c>
      <c r="G15" s="32">
        <v>0</v>
      </c>
      <c r="H15" s="33">
        <f t="shared" si="0"/>
        <v>0</v>
      </c>
      <c r="I15" s="32">
        <v>0</v>
      </c>
      <c r="J15" s="33">
        <f t="shared" si="2"/>
        <v>0</v>
      </c>
      <c r="K15" s="32">
        <v>0</v>
      </c>
      <c r="L15" s="33">
        <f t="shared" si="3"/>
        <v>0</v>
      </c>
      <c r="M15" s="32">
        <v>0</v>
      </c>
      <c r="N15" s="34">
        <f t="shared" si="4"/>
        <v>0</v>
      </c>
    </row>
    <row r="16" spans="1:15" ht="18" customHeight="1" x14ac:dyDescent="0.25">
      <c r="A16" s="29">
        <f>'[1]9'!A14</f>
        <v>3</v>
      </c>
      <c r="B16" s="30" t="str">
        <f>'[1]9'!B14</f>
        <v>UJUNG BULU</v>
      </c>
      <c r="C16" s="30" t="str">
        <f>'[1]9'!C14</f>
        <v>6. CAILE</v>
      </c>
      <c r="D16" s="31">
        <v>3246</v>
      </c>
      <c r="E16" s="32">
        <v>28</v>
      </c>
      <c r="F16" s="33">
        <f t="shared" si="1"/>
        <v>0.86260012322858892</v>
      </c>
      <c r="G16" s="32">
        <v>0</v>
      </c>
      <c r="H16" s="33">
        <f t="shared" si="0"/>
        <v>0</v>
      </c>
      <c r="I16" s="32">
        <v>0</v>
      </c>
      <c r="J16" s="33">
        <f t="shared" si="2"/>
        <v>0</v>
      </c>
      <c r="K16" s="32">
        <v>0</v>
      </c>
      <c r="L16" s="33">
        <f t="shared" si="3"/>
        <v>0</v>
      </c>
      <c r="M16" s="32">
        <v>0</v>
      </c>
      <c r="N16" s="34">
        <f t="shared" si="4"/>
        <v>0</v>
      </c>
    </row>
    <row r="17" spans="1:14" ht="18" customHeight="1" x14ac:dyDescent="0.25">
      <c r="A17" s="29">
        <f>'[1]9'!A15</f>
        <v>4</v>
      </c>
      <c r="B17" s="30" t="str">
        <f>'[1]9'!B15</f>
        <v>UJUNG LOE</v>
      </c>
      <c r="C17" s="30" t="str">
        <f>'[1]9'!C15</f>
        <v>7. UJUNG LOE</v>
      </c>
      <c r="D17" s="31">
        <v>4253</v>
      </c>
      <c r="E17" s="32">
        <v>0</v>
      </c>
      <c r="F17" s="33">
        <f t="shared" si="1"/>
        <v>0</v>
      </c>
      <c r="G17" s="32">
        <v>0</v>
      </c>
      <c r="H17" s="33">
        <f t="shared" si="0"/>
        <v>0</v>
      </c>
      <c r="I17" s="32">
        <v>0</v>
      </c>
      <c r="J17" s="33">
        <f t="shared" si="2"/>
        <v>0</v>
      </c>
      <c r="K17" s="32">
        <v>0</v>
      </c>
      <c r="L17" s="33">
        <f t="shared" si="3"/>
        <v>0</v>
      </c>
      <c r="M17" s="32">
        <v>0</v>
      </c>
      <c r="N17" s="34">
        <f t="shared" si="4"/>
        <v>0</v>
      </c>
    </row>
    <row r="18" spans="1:14" ht="18" customHeight="1" x14ac:dyDescent="0.25">
      <c r="A18" s="29"/>
      <c r="B18" s="30"/>
      <c r="C18" s="30" t="str">
        <f>'[1]9'!C16</f>
        <v>8. MANYAMPA</v>
      </c>
      <c r="D18" s="31">
        <v>1099</v>
      </c>
      <c r="E18" s="32">
        <v>22</v>
      </c>
      <c r="F18" s="33">
        <f t="shared" si="1"/>
        <v>2.0018198362147408</v>
      </c>
      <c r="G18" s="32">
        <v>0</v>
      </c>
      <c r="H18" s="33">
        <f t="shared" si="0"/>
        <v>0</v>
      </c>
      <c r="I18" s="32">
        <v>2</v>
      </c>
      <c r="J18" s="33">
        <f t="shared" si="2"/>
        <v>0.18198362147406735</v>
      </c>
      <c r="K18" s="32">
        <v>0</v>
      </c>
      <c r="L18" s="33">
        <f t="shared" si="3"/>
        <v>0</v>
      </c>
      <c r="M18" s="32">
        <v>0</v>
      </c>
      <c r="N18" s="34">
        <f t="shared" si="4"/>
        <v>0</v>
      </c>
    </row>
    <row r="19" spans="1:14" ht="18" customHeight="1" x14ac:dyDescent="0.25">
      <c r="A19" s="29"/>
      <c r="B19" s="30"/>
      <c r="C19" s="30" t="str">
        <f>'[1]9'!C17</f>
        <v>9. PALANGISANG</v>
      </c>
      <c r="D19" s="31">
        <v>2534</v>
      </c>
      <c r="E19" s="32">
        <v>61</v>
      </c>
      <c r="F19" s="33">
        <f t="shared" si="1"/>
        <v>2.4072612470402528</v>
      </c>
      <c r="G19" s="32">
        <v>0</v>
      </c>
      <c r="H19" s="33">
        <f t="shared" si="0"/>
        <v>0</v>
      </c>
      <c r="I19" s="32">
        <v>0</v>
      </c>
      <c r="J19" s="33">
        <f t="shared" si="2"/>
        <v>0</v>
      </c>
      <c r="K19" s="32">
        <v>0</v>
      </c>
      <c r="L19" s="33">
        <f t="shared" si="3"/>
        <v>0</v>
      </c>
      <c r="M19" s="32">
        <v>0</v>
      </c>
      <c r="N19" s="34">
        <f t="shared" si="4"/>
        <v>0</v>
      </c>
    </row>
    <row r="20" spans="1:14" ht="18" customHeight="1" x14ac:dyDescent="0.25">
      <c r="A20" s="29">
        <f>'[1]9'!A18</f>
        <v>5</v>
      </c>
      <c r="B20" s="30" t="str">
        <f>'[1]9'!B18</f>
        <v>BONTO BAHARI</v>
      </c>
      <c r="C20" s="30" t="str">
        <f>'[1]9'!C18</f>
        <v>10. BONTO BAHARI</v>
      </c>
      <c r="D20" s="31">
        <v>4109</v>
      </c>
      <c r="E20" s="32">
        <v>10</v>
      </c>
      <c r="F20" s="33">
        <f t="shared" si="1"/>
        <v>0.24336821611097592</v>
      </c>
      <c r="G20" s="32">
        <v>0</v>
      </c>
      <c r="H20" s="33">
        <f t="shared" si="0"/>
        <v>0</v>
      </c>
      <c r="I20" s="32">
        <v>0</v>
      </c>
      <c r="J20" s="33">
        <f>I20/$D20*100</f>
        <v>0</v>
      </c>
      <c r="K20" s="32">
        <v>0</v>
      </c>
      <c r="L20" s="33">
        <f t="shared" si="3"/>
        <v>0</v>
      </c>
      <c r="M20" s="32">
        <v>0</v>
      </c>
      <c r="N20" s="34">
        <f>M20/$D20*100</f>
        <v>0</v>
      </c>
    </row>
    <row r="21" spans="1:14" ht="18" customHeight="1" x14ac:dyDescent="0.25">
      <c r="A21" s="29">
        <f>'[1]9'!A19</f>
        <v>6</v>
      </c>
      <c r="B21" s="30" t="str">
        <f>'[1]9'!B19</f>
        <v>BONTO TIRO</v>
      </c>
      <c r="C21" s="30" t="str">
        <f>'[1]9'!C19</f>
        <v>11.BONTO TIRO</v>
      </c>
      <c r="D21" s="31">
        <v>2414</v>
      </c>
      <c r="E21" s="32">
        <v>57</v>
      </c>
      <c r="F21" s="33">
        <f t="shared" si="1"/>
        <v>2.3612261806130905</v>
      </c>
      <c r="G21" s="32">
        <v>0</v>
      </c>
      <c r="H21" s="33">
        <v>0</v>
      </c>
      <c r="I21" s="32">
        <v>0</v>
      </c>
      <c r="J21" s="33">
        <f t="shared" si="2"/>
        <v>0</v>
      </c>
      <c r="K21" s="32">
        <v>0</v>
      </c>
      <c r="L21" s="33">
        <f>K21/$D21*100</f>
        <v>0</v>
      </c>
      <c r="M21" s="32">
        <v>0</v>
      </c>
      <c r="N21" s="34">
        <f t="shared" si="4"/>
        <v>0</v>
      </c>
    </row>
    <row r="22" spans="1:14" ht="18" customHeight="1" x14ac:dyDescent="0.25">
      <c r="A22" s="29"/>
      <c r="B22" s="30"/>
      <c r="C22" s="30" t="str">
        <f>'[1]9'!C20</f>
        <v>12. BATANG</v>
      </c>
      <c r="D22" s="31">
        <v>2587</v>
      </c>
      <c r="E22" s="32">
        <v>23</v>
      </c>
      <c r="F22" s="33">
        <f t="shared" si="1"/>
        <v>0.88906068805566296</v>
      </c>
      <c r="G22" s="32">
        <v>0</v>
      </c>
      <c r="H22" s="33">
        <f t="shared" ref="H22:H31" si="5">G22/$D22*100</f>
        <v>0</v>
      </c>
      <c r="I22" s="32">
        <v>0</v>
      </c>
      <c r="J22" s="33">
        <f t="shared" si="2"/>
        <v>0</v>
      </c>
      <c r="K22" s="32">
        <v>0</v>
      </c>
      <c r="L22" s="33">
        <f t="shared" si="3"/>
        <v>0</v>
      </c>
      <c r="M22" s="32">
        <v>0</v>
      </c>
      <c r="N22" s="34">
        <f t="shared" si="4"/>
        <v>0</v>
      </c>
    </row>
    <row r="23" spans="1:14" ht="18" customHeight="1" x14ac:dyDescent="0.25">
      <c r="A23" s="29">
        <f>'[1]9'!A21</f>
        <v>7</v>
      </c>
      <c r="B23" s="30" t="str">
        <f>'[1]9'!B21</f>
        <v>HERLANG</v>
      </c>
      <c r="C23" s="30" t="str">
        <f>'[1]9'!C21</f>
        <v>13. HERLANG</v>
      </c>
      <c r="D23" s="31">
        <v>2715</v>
      </c>
      <c r="E23" s="32">
        <v>83</v>
      </c>
      <c r="F23" s="33">
        <f t="shared" si="1"/>
        <v>3.0570902394106811</v>
      </c>
      <c r="G23" s="32">
        <v>0</v>
      </c>
      <c r="H23" s="33">
        <f t="shared" si="5"/>
        <v>0</v>
      </c>
      <c r="I23" s="32">
        <v>0</v>
      </c>
      <c r="J23" s="33">
        <v>0</v>
      </c>
      <c r="K23" s="32">
        <v>0</v>
      </c>
      <c r="L23" s="33">
        <f t="shared" si="3"/>
        <v>0</v>
      </c>
      <c r="M23" s="32">
        <v>0</v>
      </c>
      <c r="N23" s="34">
        <f t="shared" si="4"/>
        <v>0</v>
      </c>
    </row>
    <row r="24" spans="1:14" ht="18" customHeight="1" x14ac:dyDescent="0.25">
      <c r="A24" s="29"/>
      <c r="B24" s="30"/>
      <c r="C24" s="30" t="str">
        <f>'[1]9'!C22</f>
        <v>14. KARASSING</v>
      </c>
      <c r="D24" s="31">
        <v>1421</v>
      </c>
      <c r="E24" s="32">
        <v>3</v>
      </c>
      <c r="F24" s="33">
        <f>E24/$D24*100</f>
        <v>0.21111893033075299</v>
      </c>
      <c r="G24" s="32">
        <v>0</v>
      </c>
      <c r="H24" s="33">
        <f t="shared" si="5"/>
        <v>0</v>
      </c>
      <c r="I24" s="32">
        <v>0</v>
      </c>
      <c r="J24" s="33">
        <f t="shared" si="2"/>
        <v>0</v>
      </c>
      <c r="K24" s="32">
        <v>0</v>
      </c>
      <c r="L24" s="33">
        <f t="shared" si="3"/>
        <v>0</v>
      </c>
      <c r="M24" s="32">
        <v>0</v>
      </c>
      <c r="N24" s="34">
        <f t="shared" si="4"/>
        <v>0</v>
      </c>
    </row>
    <row r="25" spans="1:14" ht="18" customHeight="1" x14ac:dyDescent="0.25">
      <c r="A25" s="29">
        <f>'[1]9'!A23</f>
        <v>8</v>
      </c>
      <c r="B25" s="30" t="str">
        <f>'[1]9'!B23</f>
        <v>KAJANG</v>
      </c>
      <c r="C25" s="30" t="str">
        <f>'[1]9'!C23</f>
        <v>15.KAJANG</v>
      </c>
      <c r="D25" s="31">
        <v>3286</v>
      </c>
      <c r="E25" s="32">
        <v>0</v>
      </c>
      <c r="F25" s="33">
        <f t="shared" si="1"/>
        <v>0</v>
      </c>
      <c r="G25" s="32">
        <v>0</v>
      </c>
      <c r="H25" s="33">
        <f t="shared" si="5"/>
        <v>0</v>
      </c>
      <c r="I25" s="32">
        <v>0</v>
      </c>
      <c r="J25" s="33">
        <f t="shared" si="2"/>
        <v>0</v>
      </c>
      <c r="K25" s="32">
        <v>0</v>
      </c>
      <c r="L25" s="33">
        <f t="shared" si="3"/>
        <v>0</v>
      </c>
      <c r="M25" s="32">
        <v>0</v>
      </c>
      <c r="N25" s="34">
        <f t="shared" si="4"/>
        <v>0</v>
      </c>
    </row>
    <row r="26" spans="1:14" ht="18" customHeight="1" x14ac:dyDescent="0.25">
      <c r="A26" s="29"/>
      <c r="B26" s="30"/>
      <c r="C26" s="30" t="str">
        <f>'[1]9'!C24</f>
        <v>16. LEMBANNA</v>
      </c>
      <c r="D26" s="31">
        <v>2928</v>
      </c>
      <c r="E26" s="32">
        <v>0</v>
      </c>
      <c r="F26" s="33">
        <f t="shared" si="1"/>
        <v>0</v>
      </c>
      <c r="G26" s="32">
        <v>0</v>
      </c>
      <c r="H26" s="33">
        <f t="shared" si="5"/>
        <v>0</v>
      </c>
      <c r="I26" s="32">
        <v>0</v>
      </c>
      <c r="J26" s="33">
        <f t="shared" si="2"/>
        <v>0</v>
      </c>
      <c r="K26" s="32">
        <v>0</v>
      </c>
      <c r="L26" s="33">
        <f t="shared" si="3"/>
        <v>0</v>
      </c>
      <c r="M26" s="32">
        <v>0</v>
      </c>
      <c r="N26" s="34">
        <f t="shared" si="4"/>
        <v>0</v>
      </c>
    </row>
    <row r="27" spans="1:14" ht="18" customHeight="1" x14ac:dyDescent="0.25">
      <c r="A27" s="29"/>
      <c r="B27" s="30"/>
      <c r="C27" s="30" t="str">
        <f>'[1]9'!C25</f>
        <v>17.TANAH TOA</v>
      </c>
      <c r="D27" s="31">
        <v>2627</v>
      </c>
      <c r="E27" s="32">
        <v>36</v>
      </c>
      <c r="F27" s="33">
        <f t="shared" si="1"/>
        <v>1.3703844689760183</v>
      </c>
      <c r="G27" s="32">
        <v>0</v>
      </c>
      <c r="H27" s="33">
        <f t="shared" si="5"/>
        <v>0</v>
      </c>
      <c r="I27" s="32">
        <v>0</v>
      </c>
      <c r="J27" s="33">
        <f t="shared" si="2"/>
        <v>0</v>
      </c>
      <c r="K27" s="32">
        <v>0</v>
      </c>
      <c r="L27" s="33">
        <f t="shared" si="3"/>
        <v>0</v>
      </c>
      <c r="M27" s="32">
        <v>0</v>
      </c>
      <c r="N27" s="34">
        <f t="shared" si="4"/>
        <v>0</v>
      </c>
    </row>
    <row r="28" spans="1:14" ht="18" customHeight="1" x14ac:dyDescent="0.25">
      <c r="A28" s="29">
        <f>'[1]9'!A26</f>
        <v>9</v>
      </c>
      <c r="B28" s="30" t="str">
        <f>'[1]9'!B26</f>
        <v>BULUKUMPA</v>
      </c>
      <c r="C28" s="30" t="str">
        <f>'[1]9'!C26</f>
        <v>18. TANETE</v>
      </c>
      <c r="D28" s="31">
        <v>8804</v>
      </c>
      <c r="E28" s="32">
        <v>169</v>
      </c>
      <c r="F28" s="33">
        <f t="shared" si="1"/>
        <v>1.9195820081781008</v>
      </c>
      <c r="G28" s="32">
        <v>0</v>
      </c>
      <c r="H28" s="33">
        <f t="shared" si="5"/>
        <v>0</v>
      </c>
      <c r="I28" s="32">
        <v>0</v>
      </c>
      <c r="J28" s="33">
        <f t="shared" si="2"/>
        <v>0</v>
      </c>
      <c r="K28" s="32">
        <v>0</v>
      </c>
      <c r="L28" s="33">
        <f t="shared" si="3"/>
        <v>0</v>
      </c>
      <c r="M28" s="32">
        <v>0</v>
      </c>
      <c r="N28" s="34">
        <f t="shared" si="4"/>
        <v>0</v>
      </c>
    </row>
    <row r="29" spans="1:14" ht="18" customHeight="1" x14ac:dyDescent="0.25">
      <c r="A29" s="29"/>
      <c r="B29" s="30"/>
      <c r="C29" s="30" t="str">
        <f>'[1]9'!C27</f>
        <v>19. SALASSAE</v>
      </c>
      <c r="D29" s="31">
        <v>2099</v>
      </c>
      <c r="E29" s="32">
        <v>19</v>
      </c>
      <c r="F29" s="33">
        <f t="shared" si="1"/>
        <v>0.90519294902334446</v>
      </c>
      <c r="G29" s="32">
        <v>0</v>
      </c>
      <c r="H29" s="33">
        <f t="shared" si="5"/>
        <v>0</v>
      </c>
      <c r="I29" s="32">
        <v>0</v>
      </c>
      <c r="J29" s="33">
        <f t="shared" si="2"/>
        <v>0</v>
      </c>
      <c r="K29" s="32">
        <v>0</v>
      </c>
      <c r="L29" s="33">
        <f t="shared" si="3"/>
        <v>0</v>
      </c>
      <c r="M29" s="32">
        <v>0</v>
      </c>
      <c r="N29" s="34">
        <f t="shared" si="4"/>
        <v>0</v>
      </c>
    </row>
    <row r="30" spans="1:14" ht="18" customHeight="1" x14ac:dyDescent="0.25">
      <c r="A30" s="35">
        <f>'[1]9'!A28</f>
        <v>10</v>
      </c>
      <c r="B30" s="36" t="str">
        <f>'[1]9'!B28</f>
        <v>RILAU ALE</v>
      </c>
      <c r="C30" s="36" t="str">
        <f>'[1]9'!C28</f>
        <v>20.BONTO BANGUN</v>
      </c>
      <c r="D30" s="37">
        <v>8719</v>
      </c>
      <c r="E30" s="38">
        <v>164</v>
      </c>
      <c r="F30" s="39">
        <f t="shared" si="1"/>
        <v>1.8809496501892418</v>
      </c>
      <c r="G30" s="32">
        <v>0</v>
      </c>
      <c r="H30" s="39">
        <f t="shared" si="5"/>
        <v>0</v>
      </c>
      <c r="I30" s="38">
        <v>0</v>
      </c>
      <c r="J30" s="39">
        <f t="shared" si="2"/>
        <v>0</v>
      </c>
      <c r="K30" s="38">
        <v>0</v>
      </c>
      <c r="L30" s="39">
        <f t="shared" si="3"/>
        <v>0</v>
      </c>
      <c r="M30" s="38">
        <v>0</v>
      </c>
      <c r="N30" s="40">
        <f t="shared" si="4"/>
        <v>0</v>
      </c>
    </row>
    <row r="31" spans="1:14" ht="24" customHeight="1" thickBot="1" x14ac:dyDescent="0.3">
      <c r="A31" s="41" t="s">
        <v>28</v>
      </c>
      <c r="B31" s="42"/>
      <c r="C31" s="41"/>
      <c r="D31" s="43">
        <f>SUM(D11:D30)</f>
        <v>75079</v>
      </c>
      <c r="E31" s="43">
        <f>SUM(E11:E30)</f>
        <v>881</v>
      </c>
      <c r="F31" s="44">
        <f>E31/$D31*100</f>
        <v>1.1734306530454588</v>
      </c>
      <c r="G31" s="43">
        <f>SUM(G11:G30)</f>
        <v>13</v>
      </c>
      <c r="H31" s="44">
        <f t="shared" si="5"/>
        <v>1.731509476684559E-2</v>
      </c>
      <c r="I31" s="43">
        <f>SUM(I11:I30)</f>
        <v>2</v>
      </c>
      <c r="J31" s="44">
        <f>I31/$D31*100</f>
        <v>2.66386073336086E-3</v>
      </c>
      <c r="K31" s="43">
        <f>SUM(K11:K30)</f>
        <v>0</v>
      </c>
      <c r="L31" s="44">
        <f>K31/$D31*100</f>
        <v>0</v>
      </c>
      <c r="M31" s="43">
        <f>SUM(M11:M30)</f>
        <v>0</v>
      </c>
      <c r="N31" s="45">
        <f>M31/$D31*100</f>
        <v>0</v>
      </c>
    </row>
    <row r="32" spans="1:14" x14ac:dyDescent="0.25">
      <c r="A32" s="46"/>
      <c r="B32" s="46"/>
      <c r="C32" s="46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2" x14ac:dyDescent="0.25">
      <c r="A33" s="48" t="s">
        <v>29</v>
      </c>
    </row>
    <row r="34" spans="1:2" x14ac:dyDescent="0.25">
      <c r="B34" s="2" t="s">
        <v>30</v>
      </c>
    </row>
  </sheetData>
  <mergeCells count="5">
    <mergeCell ref="A7:A9"/>
    <mergeCell ref="B7:B9"/>
    <mergeCell ref="C7:C9"/>
    <mergeCell ref="D7:D9"/>
    <mergeCell ref="E7:N7"/>
  </mergeCells>
  <printOptions horizontalCentered="1"/>
  <pageMargins left="1.23" right="0.9" top="1.1499999999999999" bottom="0.9" header="0" footer="0"/>
  <pageSetup paperSize="9" scale="68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2024-09-05T07:07:23Z</dcterms:created>
  <dcterms:modified xsi:type="dcterms:W3CDTF">2024-09-05T07:08:33Z</dcterms:modified>
</cp:coreProperties>
</file>